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11. Ноябрь\Поставка зап.частей БАР,БУР\Закупочная\"/>
    </mc:Choice>
  </mc:AlternateContent>
  <bookViews>
    <workbookView xWindow="0" yWindow="0" windowWidth="21600" windowHeight="97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1" l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5" i="1"/>
  <c r="G9" i="1"/>
  <c r="G48" i="1" l="1"/>
  <c r="G47" i="1"/>
  <c r="G46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 l="1"/>
  <c r="G18" i="1"/>
  <c r="G17" i="1"/>
  <c r="G16" i="1"/>
  <c r="G15" i="1"/>
  <c r="G14" i="1"/>
  <c r="G13" i="1"/>
  <c r="G12" i="1"/>
  <c r="G11" i="1"/>
  <c r="G10" i="1"/>
  <c r="F53" i="1"/>
  <c r="H53" i="1" s="1"/>
  <c r="F10" i="1" l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F40" i="1"/>
  <c r="H40" i="1" s="1"/>
  <c r="F41" i="1"/>
  <c r="H41" i="1" s="1"/>
  <c r="F42" i="1"/>
  <c r="H42" i="1" s="1"/>
  <c r="F43" i="1"/>
  <c r="H43" i="1" s="1"/>
  <c r="F44" i="1"/>
  <c r="H44" i="1" s="1"/>
  <c r="F45" i="1"/>
  <c r="H45" i="1" s="1"/>
  <c r="F46" i="1"/>
  <c r="H46" i="1" s="1"/>
  <c r="F47" i="1"/>
  <c r="H47" i="1" s="1"/>
  <c r="F48" i="1"/>
  <c r="H48" i="1" s="1"/>
  <c r="F49" i="1"/>
  <c r="H49" i="1" s="1"/>
  <c r="F50" i="1"/>
  <c r="H50" i="1" s="1"/>
  <c r="F51" i="1"/>
  <c r="H51" i="1" s="1"/>
  <c r="F52" i="1"/>
  <c r="H52" i="1" s="1"/>
  <c r="F54" i="1"/>
  <c r="H54" i="1" s="1"/>
  <c r="F55" i="1"/>
  <c r="H55" i="1" s="1"/>
  <c r="F56" i="1"/>
  <c r="H56" i="1" s="1"/>
  <c r="F57" i="1"/>
  <c r="H57" i="1" s="1"/>
  <c r="F58" i="1"/>
  <c r="H58" i="1" s="1"/>
  <c r="F59" i="1"/>
  <c r="H59" i="1" s="1"/>
  <c r="F60" i="1"/>
  <c r="H60" i="1" s="1"/>
  <c r="F61" i="1"/>
  <c r="H61" i="1" s="1"/>
  <c r="F62" i="1"/>
  <c r="H62" i="1" s="1"/>
  <c r="F63" i="1"/>
  <c r="H63" i="1" s="1"/>
  <c r="F64" i="1"/>
  <c r="H64" i="1" s="1"/>
  <c r="F65" i="1"/>
  <c r="H65" i="1" s="1"/>
  <c r="F66" i="1"/>
  <c r="H66" i="1" s="1"/>
  <c r="F67" i="1"/>
  <c r="H67" i="1" s="1"/>
  <c r="F68" i="1"/>
  <c r="H68" i="1" s="1"/>
  <c r="F69" i="1"/>
  <c r="H69" i="1" s="1"/>
  <c r="F70" i="1"/>
  <c r="H70" i="1" s="1"/>
  <c r="F71" i="1"/>
  <c r="H71" i="1" s="1"/>
  <c r="F72" i="1"/>
  <c r="H72" i="1" s="1"/>
  <c r="F73" i="1"/>
  <c r="H73" i="1" s="1"/>
  <c r="F74" i="1"/>
  <c r="H74" i="1" s="1"/>
  <c r="F75" i="1"/>
  <c r="H75" i="1" s="1"/>
  <c r="F76" i="1"/>
  <c r="H76" i="1" s="1"/>
  <c r="F77" i="1"/>
  <c r="H77" i="1" s="1"/>
  <c r="F78" i="1"/>
  <c r="H78" i="1" s="1"/>
  <c r="F79" i="1"/>
  <c r="H79" i="1" s="1"/>
  <c r="F80" i="1"/>
  <c r="H80" i="1" s="1"/>
  <c r="F81" i="1"/>
  <c r="H81" i="1" s="1"/>
  <c r="F82" i="1"/>
  <c r="H82" i="1" s="1"/>
  <c r="F83" i="1"/>
  <c r="H83" i="1" s="1"/>
  <c r="F84" i="1"/>
  <c r="H84" i="1" s="1"/>
  <c r="F85" i="1"/>
  <c r="H85" i="1" s="1"/>
  <c r="F86" i="1"/>
  <c r="H86" i="1" s="1"/>
  <c r="F87" i="1"/>
  <c r="H87" i="1" s="1"/>
  <c r="F88" i="1"/>
  <c r="H88" i="1" s="1"/>
  <c r="F89" i="1"/>
  <c r="H89" i="1" s="1"/>
  <c r="F90" i="1"/>
  <c r="H90" i="1" s="1"/>
  <c r="F91" i="1"/>
  <c r="H91" i="1" s="1"/>
  <c r="F92" i="1"/>
  <c r="H92" i="1" s="1"/>
  <c r="F93" i="1"/>
  <c r="H93" i="1" s="1"/>
  <c r="F94" i="1"/>
  <c r="H94" i="1" s="1"/>
  <c r="F95" i="1"/>
  <c r="H95" i="1" s="1"/>
  <c r="F96" i="1"/>
  <c r="H96" i="1" s="1"/>
  <c r="F97" i="1"/>
  <c r="H97" i="1" s="1"/>
  <c r="F98" i="1"/>
  <c r="H98" i="1" s="1"/>
  <c r="F99" i="1"/>
  <c r="H99" i="1" s="1"/>
  <c r="F100" i="1"/>
  <c r="H100" i="1" s="1"/>
  <c r="F101" i="1"/>
  <c r="H101" i="1" s="1"/>
  <c r="F102" i="1"/>
  <c r="H102" i="1" s="1"/>
  <c r="F103" i="1"/>
  <c r="H103" i="1" s="1"/>
  <c r="F104" i="1"/>
  <c r="H104" i="1" s="1"/>
  <c r="F105" i="1"/>
  <c r="H105" i="1" s="1"/>
  <c r="F106" i="1"/>
  <c r="H106" i="1" s="1"/>
  <c r="F107" i="1"/>
  <c r="H107" i="1" s="1"/>
  <c r="F108" i="1"/>
  <c r="H108" i="1" s="1"/>
  <c r="F109" i="1"/>
  <c r="H109" i="1" s="1"/>
  <c r="F110" i="1"/>
  <c r="H110" i="1" s="1"/>
  <c r="F111" i="1"/>
  <c r="H111" i="1" s="1"/>
  <c r="F112" i="1"/>
  <c r="H112" i="1" s="1"/>
  <c r="F113" i="1"/>
  <c r="H113" i="1" s="1"/>
  <c r="F114" i="1"/>
  <c r="H114" i="1" s="1"/>
  <c r="F115" i="1"/>
  <c r="H115" i="1" s="1"/>
  <c r="F116" i="1"/>
  <c r="H116" i="1" s="1"/>
  <c r="F117" i="1"/>
  <c r="H117" i="1" s="1"/>
  <c r="F118" i="1"/>
  <c r="H118" i="1" s="1"/>
  <c r="F119" i="1"/>
  <c r="H119" i="1" s="1"/>
  <c r="F120" i="1"/>
  <c r="H120" i="1" s="1"/>
  <c r="F121" i="1"/>
  <c r="H121" i="1" s="1"/>
  <c r="F122" i="1"/>
  <c r="H122" i="1" s="1"/>
  <c r="F123" i="1"/>
  <c r="H123" i="1" s="1"/>
  <c r="F124" i="1"/>
  <c r="H124" i="1" s="1"/>
  <c r="F125" i="1"/>
  <c r="H125" i="1" s="1"/>
  <c r="F126" i="1"/>
  <c r="H126" i="1" s="1"/>
  <c r="F127" i="1"/>
  <c r="H127" i="1" s="1"/>
  <c r="F128" i="1"/>
  <c r="H128" i="1" s="1"/>
  <c r="F129" i="1"/>
  <c r="H129" i="1" s="1"/>
  <c r="F130" i="1"/>
  <c r="H130" i="1" s="1"/>
  <c r="F131" i="1"/>
  <c r="H131" i="1" s="1"/>
  <c r="F132" i="1"/>
  <c r="H132" i="1" s="1"/>
  <c r="F133" i="1"/>
  <c r="H133" i="1" s="1"/>
  <c r="F134" i="1"/>
  <c r="H134" i="1" s="1"/>
  <c r="F135" i="1"/>
  <c r="H135" i="1" s="1"/>
  <c r="F136" i="1"/>
  <c r="H136" i="1" s="1"/>
  <c r="F137" i="1"/>
  <c r="H137" i="1" s="1"/>
  <c r="F138" i="1"/>
  <c r="H138" i="1" s="1"/>
  <c r="F139" i="1"/>
  <c r="H139" i="1" s="1"/>
  <c r="F140" i="1"/>
  <c r="H140" i="1" s="1"/>
  <c r="F141" i="1"/>
  <c r="H141" i="1" s="1"/>
  <c r="F142" i="1"/>
  <c r="H142" i="1" s="1"/>
  <c r="F143" i="1"/>
  <c r="H143" i="1" s="1"/>
  <c r="F144" i="1"/>
  <c r="H144" i="1" s="1"/>
  <c r="F145" i="1"/>
  <c r="H145" i="1" s="1"/>
  <c r="F146" i="1"/>
  <c r="H146" i="1" s="1"/>
  <c r="F147" i="1"/>
  <c r="H147" i="1" s="1"/>
  <c r="F148" i="1"/>
  <c r="H148" i="1" s="1"/>
  <c r="F149" i="1"/>
  <c r="H149" i="1" s="1"/>
  <c r="F150" i="1"/>
  <c r="H150" i="1" s="1"/>
  <c r="F151" i="1"/>
  <c r="H151" i="1" s="1"/>
  <c r="F152" i="1"/>
  <c r="H152" i="1" s="1"/>
  <c r="F153" i="1"/>
  <c r="H153" i="1" s="1"/>
  <c r="F154" i="1"/>
  <c r="H154" i="1" s="1"/>
  <c r="F155" i="1"/>
  <c r="H155" i="1" s="1"/>
  <c r="F156" i="1"/>
  <c r="H156" i="1" s="1"/>
  <c r="F157" i="1"/>
  <c r="H157" i="1" s="1"/>
  <c r="F158" i="1"/>
  <c r="H158" i="1" s="1"/>
  <c r="F159" i="1"/>
  <c r="H159" i="1" s="1"/>
  <c r="F160" i="1"/>
  <c r="H160" i="1" s="1"/>
  <c r="F161" i="1"/>
  <c r="H161" i="1" s="1"/>
  <c r="F162" i="1"/>
  <c r="H162" i="1" s="1"/>
  <c r="F163" i="1"/>
  <c r="H163" i="1" s="1"/>
  <c r="F164" i="1"/>
  <c r="H164" i="1" s="1"/>
  <c r="F165" i="1"/>
  <c r="H165" i="1" s="1"/>
  <c r="F166" i="1"/>
  <c r="H166" i="1" s="1"/>
  <c r="F167" i="1"/>
  <c r="H167" i="1" s="1"/>
  <c r="F168" i="1"/>
  <c r="H168" i="1" s="1"/>
  <c r="F169" i="1"/>
  <c r="H169" i="1" s="1"/>
  <c r="F170" i="1"/>
  <c r="H170" i="1" s="1"/>
  <c r="F171" i="1"/>
  <c r="H171" i="1" s="1"/>
  <c r="F172" i="1"/>
  <c r="H172" i="1" s="1"/>
  <c r="F173" i="1"/>
  <c r="H173" i="1" s="1"/>
  <c r="F174" i="1"/>
  <c r="H174" i="1" s="1"/>
  <c r="F175" i="1"/>
  <c r="H175" i="1" s="1"/>
  <c r="F176" i="1"/>
  <c r="H176" i="1" s="1"/>
  <c r="F177" i="1"/>
  <c r="H177" i="1" s="1"/>
  <c r="F178" i="1"/>
  <c r="H178" i="1" s="1"/>
  <c r="F179" i="1"/>
  <c r="H179" i="1" s="1"/>
  <c r="F180" i="1"/>
  <c r="H180" i="1" s="1"/>
  <c r="F181" i="1"/>
  <c r="H181" i="1" s="1"/>
  <c r="F182" i="1"/>
  <c r="H182" i="1" s="1"/>
  <c r="F183" i="1"/>
  <c r="H183" i="1" s="1"/>
  <c r="F184" i="1"/>
  <c r="H184" i="1" s="1"/>
  <c r="F185" i="1"/>
  <c r="H185" i="1" s="1"/>
  <c r="F186" i="1"/>
  <c r="H186" i="1" s="1"/>
  <c r="F187" i="1"/>
  <c r="H187" i="1" s="1"/>
  <c r="F188" i="1"/>
  <c r="H188" i="1" s="1"/>
  <c r="F189" i="1"/>
  <c r="H189" i="1" s="1"/>
  <c r="F190" i="1"/>
  <c r="H190" i="1" s="1"/>
  <c r="F191" i="1"/>
  <c r="H191" i="1" s="1"/>
  <c r="F192" i="1"/>
  <c r="H192" i="1" s="1"/>
  <c r="F193" i="1"/>
  <c r="H193" i="1" s="1"/>
  <c r="F194" i="1"/>
  <c r="H194" i="1" s="1"/>
  <c r="F195" i="1"/>
  <c r="H195" i="1" s="1"/>
  <c r="F9" i="1"/>
  <c r="H9" i="1" s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l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</calcChain>
</file>

<file path=xl/sharedStrings.xml><?xml version="1.0" encoding="utf-8"?>
<sst xmlns="http://schemas.openxmlformats.org/spreadsheetml/2006/main" count="492" uniqueCount="281">
  <si>
    <t>№ п.п</t>
  </si>
  <si>
    <t>Кол-во, шт.</t>
  </si>
  <si>
    <t>Транспортировка товара</t>
  </si>
  <si>
    <t>Контактное лицо</t>
  </si>
  <si>
    <t xml:space="preserve">Цепь режущая 2086.01.02.060-01   </t>
  </si>
  <si>
    <t>на баровую  установку</t>
  </si>
  <si>
    <t xml:space="preserve">Цепь режущая 2086.01.02.050-01   </t>
  </si>
  <si>
    <t xml:space="preserve">Цепь универсальная ЭТЦ-1609 38.00.000 </t>
  </si>
  <si>
    <t xml:space="preserve">Цепь ковшовая ЭТЦ-1609 20.00.000 </t>
  </si>
  <si>
    <t xml:space="preserve">Рама рабочего органа ЭТЦ-1609 39.01.000                                                   </t>
  </si>
  <si>
    <t xml:space="preserve">Рама рабочего органа ЭТЦ-1609 32.06.000                                                   </t>
  </si>
  <si>
    <t>Редуктропривод 30.00.000 СБ</t>
  </si>
  <si>
    <t>Редуктор 2086.21.01.000-01</t>
  </si>
  <si>
    <t xml:space="preserve">Зуб ЭТЦ-1609 38.00.000                                                                          </t>
  </si>
  <si>
    <t xml:space="preserve">Резец РП-3                                                                                                 </t>
  </si>
  <si>
    <t xml:space="preserve">Резец РП-5                                                                                                 </t>
  </si>
  <si>
    <t xml:space="preserve">Звезда ведомая У33.20.20.059-03                                                         </t>
  </si>
  <si>
    <t xml:space="preserve">Звезда ведомая У33.20.21.061-03                                                       </t>
  </si>
  <si>
    <t>Звездочка ведущая АТ 01.01.120</t>
  </si>
  <si>
    <t>Звездочка шнековая 2086.01.07.020-01</t>
  </si>
  <si>
    <t xml:space="preserve">Звездочка ведомая ЭТЦ-1609 32.03.004 </t>
  </si>
  <si>
    <t xml:space="preserve">Звездочка шнековая ЭТЦ-1609.32.02.002                                         </t>
  </si>
  <si>
    <t xml:space="preserve">Звездочка ведущая ЭТЦ-1609.39.04.000                                                             </t>
  </si>
  <si>
    <t xml:space="preserve">Звездочка ведущая ЭТЦ-165 004.900.020                                            </t>
  </si>
  <si>
    <t xml:space="preserve">Звезда шнековая АТМ.11.00.050                                                      </t>
  </si>
  <si>
    <t>Звезда приводная АТМ.11..01.006</t>
  </si>
  <si>
    <t xml:space="preserve">Натяжное устройство  ЭТЦ-1609.32.03.000                                                 </t>
  </si>
  <si>
    <t xml:space="preserve">Натяжное устройство  ЭТЦ-1609.39.03.000                                                 </t>
  </si>
  <si>
    <t xml:space="preserve">Головка бара У33.20.25.000-01                                                              </t>
  </si>
  <si>
    <t>Гайка с натяжным винтом "Урал-33"</t>
  </si>
  <si>
    <t>Гайка с натяжным винтом ЭТЦ-1609</t>
  </si>
  <si>
    <t xml:space="preserve">Гидроходоуменьшитель  ХД-3                                                           </t>
  </si>
  <si>
    <t>Гидроцилиндр 2086</t>
  </si>
  <si>
    <t>Гидроцилиндр подьема рабочего органа ЭЦУ-150</t>
  </si>
  <si>
    <t>Гидрозамок 541.12.00</t>
  </si>
  <si>
    <t xml:space="preserve">Ролик  ЭТЦ-1609.32.04.000                                                                              </t>
  </si>
  <si>
    <t>Шнековый узел в сборе  ЭТЦ-1609.007.002.000 СБ</t>
  </si>
  <si>
    <t>Шнек левый ЭТЦ-1609.32.02.400</t>
  </si>
  <si>
    <t>Шнек правый ЭТЦ-1609.32.02.500</t>
  </si>
  <si>
    <t>Крышка шнекового узла ЭТЦ-1609.32.02.004</t>
  </si>
  <si>
    <t>Вал шестерня коническая ЭТЦ-165.004.900.006</t>
  </si>
  <si>
    <t>Вал-шестерня АПМ 09.02.101</t>
  </si>
  <si>
    <t>Вал привода ЭТЦ-1609.30.00.006</t>
  </si>
  <si>
    <t>Вал  ЭТЦ-1609.30.00.003</t>
  </si>
  <si>
    <t>Вал шнековый ЭТЦ-1609.32.02.005</t>
  </si>
  <si>
    <t>Ось ЭТЦ-161.0500-03</t>
  </si>
  <si>
    <t>Ось   ЭТН-123.1000-23</t>
  </si>
  <si>
    <t>Полумуфта ЭТЦ-1609.30.00.200</t>
  </si>
  <si>
    <t>Полумуфта  ведущая БГМ2.03.00.00.22А</t>
  </si>
  <si>
    <t>Проставка АПМ 12.00.000-01</t>
  </si>
  <si>
    <t>Стакан вала-шестерни конической ЭТЦ-161.0500-050</t>
  </si>
  <si>
    <t>Блок шестерен ЭТЦ-1609.30.00.001</t>
  </si>
  <si>
    <t>Шестерня АПМ 12.00.002</t>
  </si>
  <si>
    <t>Шестерня АПМ 12.00.001</t>
  </si>
  <si>
    <t>Шестерня БГМ2.03.05.00.01А</t>
  </si>
  <si>
    <t>Шестерня ЭТН-124.1000-91</t>
  </si>
  <si>
    <t>Шестерня ЭТН-124.1000-017</t>
  </si>
  <si>
    <t>Шестерня ЭТЦ-1609.30.00.00</t>
  </si>
  <si>
    <t>Шестерня ЭТЦ-165.04.900.002</t>
  </si>
  <si>
    <t>Шестерня ЭТЦ-1609.30.00.005</t>
  </si>
  <si>
    <t>Шестерня ЭТЦ-161-0500-05</t>
  </si>
  <si>
    <t>Шестерня ЭЦУ-150 z=43</t>
  </si>
  <si>
    <t>Шестерня ЭЦУ-150 z=20</t>
  </si>
  <si>
    <t>Шестерня ЭЦУ-150 z=57</t>
  </si>
  <si>
    <t>Шестерня ЭЦУ-150 z=47</t>
  </si>
  <si>
    <t>Коническая пара ЭЦУ-150 (z=20+38)</t>
  </si>
  <si>
    <t>Муфта предохранитель ная БГМ-1 6.1629-04-01-02-00-00А</t>
  </si>
  <si>
    <t>Коническая пара редуктора БГМ-1 6.1629-04-01-02-00-00</t>
  </si>
  <si>
    <t>Шестерня коническая ЭТЦ-1609 30.00.002</t>
  </si>
  <si>
    <t>Шестерня коническая БГМ2.03.08.00.00А</t>
  </si>
  <si>
    <t>Шестерня паразитная ЭЦУ-150 z=25</t>
  </si>
  <si>
    <t>Блок-шестерня ЭЦУ-150 z=21</t>
  </si>
  <si>
    <t>Башмак зачистной ЭТЦ-1609.18.00.000</t>
  </si>
  <si>
    <t>Вал блока шестерни  ЭЦУ-150</t>
  </si>
  <si>
    <t>Вал-шестерня БГМ2.03.07.00.00</t>
  </si>
  <si>
    <t>Вал привода ЭТЦ-165А-490000.019</t>
  </si>
  <si>
    <t>Вал привода ЭЦУ-150</t>
  </si>
  <si>
    <t>Вилка гху 1609</t>
  </si>
  <si>
    <t>Втулка ЭТЦ-1609.30.00.117</t>
  </si>
  <si>
    <t>Втулка ЭТЦ-1609.32.02.006</t>
  </si>
  <si>
    <t>Вилка ЭТЦ-1609.30.00.500</t>
  </si>
  <si>
    <t>Обойма ЭТЦ-1609 30.09.000</t>
  </si>
  <si>
    <t>Кронштейн 2086-080</t>
  </si>
  <si>
    <t>Кронштейн 2086-050</t>
  </si>
  <si>
    <t>Корпус шнекового узла  ЭТЦ-1609.32.02.004</t>
  </si>
  <si>
    <t>Блок шестерен БГМ2.03.04.00.00</t>
  </si>
  <si>
    <t>Вал промежуточный БГМ2.03.06.00.00СБ</t>
  </si>
  <si>
    <t>Вал БГМ2.03.00.00.20</t>
  </si>
  <si>
    <t>Нож кабелеукладчика 09 КУ-120</t>
  </si>
  <si>
    <t>вал шлицевый</t>
  </si>
  <si>
    <t>66-02.01.018Б</t>
  </si>
  <si>
    <t>шестерня паразитная</t>
  </si>
  <si>
    <t>66-02.01.021А</t>
  </si>
  <si>
    <t>комплект вилок</t>
  </si>
  <si>
    <t>66-02.02КВЗЧ</t>
  </si>
  <si>
    <t>крышка раздаточной коробки</t>
  </si>
  <si>
    <t>66-02.02.002</t>
  </si>
  <si>
    <t>вал выходной</t>
  </si>
  <si>
    <t>66-02.02.004А</t>
  </si>
  <si>
    <t>шестерня</t>
  </si>
  <si>
    <t>66-02.02.005Б</t>
  </si>
  <si>
    <t>66-02.02.006Б</t>
  </si>
  <si>
    <t>66-02.02.013А</t>
  </si>
  <si>
    <t xml:space="preserve">шестерня </t>
  </si>
  <si>
    <t>УРБ 2-37-138 z=62</t>
  </si>
  <si>
    <t>УРБ 2-37-105 z=50</t>
  </si>
  <si>
    <t>УРБ 2-37-108 z=43</t>
  </si>
  <si>
    <t>УРБ 2-43-123</t>
  </si>
  <si>
    <t>вал входной</t>
  </si>
  <si>
    <t>66-02.02.031Б</t>
  </si>
  <si>
    <t>66-02.02.041Б</t>
  </si>
  <si>
    <t>блок шестерен</t>
  </si>
  <si>
    <t>66-02.02.044Б</t>
  </si>
  <si>
    <t>УРБ 2-37-107 z=23,38,31</t>
  </si>
  <si>
    <t>фланец ведомый</t>
  </si>
  <si>
    <t>66-02.02.085</t>
  </si>
  <si>
    <t>фланец ведущий</t>
  </si>
  <si>
    <t>66-02.02.086А</t>
  </si>
  <si>
    <t>корпус сальника</t>
  </si>
  <si>
    <t>66-03.09.001</t>
  </si>
  <si>
    <t>поршень</t>
  </si>
  <si>
    <t>66-03.09.002</t>
  </si>
  <si>
    <t>кольцо поршневое</t>
  </si>
  <si>
    <t>66-03.09.003</t>
  </si>
  <si>
    <t>гидроцилиндр</t>
  </si>
  <si>
    <t>66-04.04.000АСБ</t>
  </si>
  <si>
    <t>пластина шплинтовочная</t>
  </si>
  <si>
    <t>БКГМ-020-00-15</t>
  </si>
  <si>
    <t>пружина</t>
  </si>
  <si>
    <t>БКГМ-070-00-12Б</t>
  </si>
  <si>
    <t>барабан лебедки</t>
  </si>
  <si>
    <t>БМ-205.02.02.004</t>
  </si>
  <si>
    <t>вал лебедки</t>
  </si>
  <si>
    <t>БМ-205.02.02.005</t>
  </si>
  <si>
    <t>фрикцион</t>
  </si>
  <si>
    <t>БМ-205.02.02.200СБ</t>
  </si>
  <si>
    <t>коробка отбора мощности</t>
  </si>
  <si>
    <t>БМ-302Б.02.05.000СБ</t>
  </si>
  <si>
    <t>скребок грязеочистителя</t>
  </si>
  <si>
    <t>БМ-302А.09.40.008</t>
  </si>
  <si>
    <t>вкладыш</t>
  </si>
  <si>
    <t>БМ-302Б.09.50.011-01</t>
  </si>
  <si>
    <t>крышка верхняя</t>
  </si>
  <si>
    <t>БМ-302Б.09.50.016</t>
  </si>
  <si>
    <t>втулка нижняя в сборе в комплекте с ведущей шестерней 53-2102016-11</t>
  </si>
  <si>
    <t>БМ-302Б.09.50.100СБ</t>
  </si>
  <si>
    <t>рама в сборе</t>
  </si>
  <si>
    <t>БКМ-317.40.10.1000СБ</t>
  </si>
  <si>
    <t>бак масляный</t>
  </si>
  <si>
    <t>БКМ-317.40.10.0100СБ</t>
  </si>
  <si>
    <t>вал карданный</t>
  </si>
  <si>
    <t>БКМ-317.40.10.0200СБ</t>
  </si>
  <si>
    <t>БКМ-317.40.10.0300СБ</t>
  </si>
  <si>
    <t>механизм установки</t>
  </si>
  <si>
    <t>БКМ-317.40.10.0400СБ</t>
  </si>
  <si>
    <t>мачта бурильная с ограждением</t>
  </si>
  <si>
    <t>БКМ-317.40.20.1000СБ</t>
  </si>
  <si>
    <t>устройство крановое</t>
  </si>
  <si>
    <t>БКМ-317.40.20.2000СБ</t>
  </si>
  <si>
    <t>БКМ-331.64.01.000СБ</t>
  </si>
  <si>
    <t>РТИ № 1</t>
  </si>
  <si>
    <t>РТИ КОМП № 1</t>
  </si>
  <si>
    <t>РТИ № 3</t>
  </si>
  <si>
    <t>РТИ КОМП № 3</t>
  </si>
  <si>
    <t>РТИ № 5</t>
  </si>
  <si>
    <t>РТИ КОМП № 5</t>
  </si>
  <si>
    <t>РТИ № 9</t>
  </si>
  <si>
    <t>РТИ КОМП № 9</t>
  </si>
  <si>
    <t xml:space="preserve">Забурник </t>
  </si>
  <si>
    <t>66-06.01.300А</t>
  </si>
  <si>
    <t>3аслонка</t>
  </si>
  <si>
    <t>БКГМ-013-02</t>
  </si>
  <si>
    <t xml:space="preserve">Бур </t>
  </si>
  <si>
    <t>БШ 360-4.3. К62</t>
  </si>
  <si>
    <t>БШ 360-1.1 К62</t>
  </si>
  <si>
    <t>БШ 630-1.1 К62</t>
  </si>
  <si>
    <t>БШ 800-4.3 К62</t>
  </si>
  <si>
    <t>БШ 800-1.4 К62</t>
  </si>
  <si>
    <t>Вал карданный</t>
  </si>
  <si>
    <t>БМ-205Б.02.01.000</t>
  </si>
  <si>
    <t>БМ-205Б.02.03.000</t>
  </si>
  <si>
    <t>Вал насоса</t>
  </si>
  <si>
    <t>66-02.02.008А</t>
  </si>
  <si>
    <t>Вал шлицевый</t>
  </si>
  <si>
    <t>БМ-205.02.02.019</t>
  </si>
  <si>
    <t>Вилка</t>
  </si>
  <si>
    <t>66-02.02.064А</t>
  </si>
  <si>
    <t>66-02.02.300Б</t>
  </si>
  <si>
    <t>Вилка включения</t>
  </si>
  <si>
    <t>66-02.01.020А</t>
  </si>
  <si>
    <t>Вилка лебедки</t>
  </si>
  <si>
    <t>66-02.02.063Б</t>
  </si>
  <si>
    <t>Втулка</t>
  </si>
  <si>
    <t>66-02.02.702</t>
  </si>
  <si>
    <t>БГМ-0200-0910</t>
  </si>
  <si>
    <t>БКГМ-100-06-00-3</t>
  </si>
  <si>
    <t>Втулка поворотная</t>
  </si>
  <si>
    <t>66-02.02.420А</t>
  </si>
  <si>
    <t>Втулка сальника</t>
  </si>
  <si>
    <t>БКГМ-020-00-3</t>
  </si>
  <si>
    <t>Гайка сальника</t>
  </si>
  <si>
    <t>БКГМ-020-00-2</t>
  </si>
  <si>
    <t>Гидроцилиндр</t>
  </si>
  <si>
    <t>БМ-305А.04.03.000А</t>
  </si>
  <si>
    <t>Головка шаровая</t>
  </si>
  <si>
    <t>БМ-202А.03.02.103Б</t>
  </si>
  <si>
    <t>Грязесъемник</t>
  </si>
  <si>
    <t>БМ-204.04.09.003А</t>
  </si>
  <si>
    <t xml:space="preserve">Шпиндель вращателя </t>
  </si>
  <si>
    <t>УРБ 2Д-06.007</t>
  </si>
  <si>
    <t xml:space="preserve">Фланец </t>
  </si>
  <si>
    <t>УРБ 2-37-111</t>
  </si>
  <si>
    <t>Фланец</t>
  </si>
  <si>
    <t>УРБ 2-42-22</t>
  </si>
  <si>
    <t xml:space="preserve">Полумуфта </t>
  </si>
  <si>
    <t>УРБ 2-37-112</t>
  </si>
  <si>
    <t>Кольцо 019-023-25-2-3 ГОСТ9833-73</t>
  </si>
  <si>
    <t>Кольцо 040-048-46-2-3 ГОСТ9833-73</t>
  </si>
  <si>
    <t>Кольцо 059-065-56-2-3 ГОСТ9833-73</t>
  </si>
  <si>
    <t>Кольцо 060-070-58-2-3 ГОСТ9833-73</t>
  </si>
  <si>
    <t>Кольцо 070-080-58-2-2 ГОСТ9833-73</t>
  </si>
  <si>
    <t>Кольцо 090-100-58-2-3 ГОСТ9833-73</t>
  </si>
  <si>
    <t>Кольцо нажимное КН 45х65-2 ГОСТ22704-77</t>
  </si>
  <si>
    <t>Кольцо опорное КО 45х65-2 ГОСТ22704-77</t>
  </si>
  <si>
    <t>Кольцо поршневое</t>
  </si>
  <si>
    <t>Манжета 3-100х80-6 ГОСТ14896-84</t>
  </si>
  <si>
    <t>Манжета 3-60х40-6 ГОСТ14896-84</t>
  </si>
  <si>
    <t>Манжета 3-70х50-6 ГОСТ14896-84</t>
  </si>
  <si>
    <t>Манжета 3-90х70-6 ГОСТ14896-84</t>
  </si>
  <si>
    <t>Манжета М45х65-2 ГОСТ22704-77</t>
  </si>
  <si>
    <t>Опора домкрата</t>
  </si>
  <si>
    <t>БМ-302А.04.08.000А</t>
  </si>
  <si>
    <t>Ось</t>
  </si>
  <si>
    <t>66-03.03.004А</t>
  </si>
  <si>
    <t>66-06.01.002</t>
  </si>
  <si>
    <t>БМ-302Б.04.00.005</t>
  </si>
  <si>
    <t>Ось заслонки</t>
  </si>
  <si>
    <t>БКГМ-011-00-07В</t>
  </si>
  <si>
    <t>Ось паразитной шестерни</t>
  </si>
  <si>
    <t>66-02.01.010Б</t>
  </si>
  <si>
    <t>Отводка фрикциона</t>
  </si>
  <si>
    <t>БМ-205.02.02.210А</t>
  </si>
  <si>
    <t>Подшипник шариковый радиальный 228Л ГОСТ8338-75</t>
  </si>
  <si>
    <t>ГОСТ8338-75</t>
  </si>
  <si>
    <t>Подшипник шариковый радиальный 230Л ГОСТ8338-75</t>
  </si>
  <si>
    <t>Резец РБМ-35</t>
  </si>
  <si>
    <t>БЛ.50.00.010</t>
  </si>
  <si>
    <t>Резец РБЦ-38.00.000</t>
  </si>
  <si>
    <t>Сальник гайки штанги</t>
  </si>
  <si>
    <t>БКГМ-023</t>
  </si>
  <si>
    <t>Ведущий диск</t>
  </si>
  <si>
    <t>БКГМ-072-00-2А</t>
  </si>
  <si>
    <t>Ведомый диск</t>
  </si>
  <si>
    <t>БКГМ-072-00-3А</t>
  </si>
  <si>
    <t>Кольцо уплотнительное</t>
  </si>
  <si>
    <t>БКГМ-030-00-16</t>
  </si>
  <si>
    <t>БМ-302Б.09.40.005А</t>
  </si>
  <si>
    <t>Шайба</t>
  </si>
  <si>
    <t>БКГМ-030-00-15А</t>
  </si>
  <si>
    <t>Адреса доставки</t>
  </si>
  <si>
    <t>шт.</t>
  </si>
  <si>
    <t>Объем может быть изменен на 20 % без изменения стоимости единицы</t>
  </si>
  <si>
    <t>Гарантийные сроки</t>
  </si>
  <si>
    <t>не менее 6 (шести) месяцев с момента поставки</t>
  </si>
  <si>
    <t xml:space="preserve">г. Уфа, ул. Каспийская, 14, 
г. Стерлитамак, ул. Коммунистическая, 30
г. Туймазы, ул.Чехова-1б
г. Нефтекамск, ул. Социалистическая, 85
г. Бирск ул. Бурновская, 10
г. Белебей, ул. Ленина, 7
г. Мелеуз, ул. Воровского, 2
г. Сибай, ул. Горького, д.53, корп. А
г. Белорецк, ул. Ленина, д. 41
с. Месягутово, ул. Коммунистическая, д. 24
</t>
  </si>
  <si>
    <t xml:space="preserve">Коэффициент снижения </t>
  </si>
  <si>
    <t xml:space="preserve">страна происхождения поставляемого товара </t>
  </si>
  <si>
    <t>Форма 3 ТЕХНИКО-КОММЕРЧЕСКОЕ ПРЕДЛОЖЕНИЕ</t>
  </si>
  <si>
    <t xml:space="preserve">Приложение к Заявке на участие в Открытом запросе котировок от «___» __________ 20___ г. № ______
ТЕХНИКО-КОММЕРЧЕСКОЕ ПРЕДЛОЖЕНИЕ
Претендент на участие в Открытом запросе котировок: ________________________________ 
Суть технико-коммерческого предложения:
Предмет закупки: Право на заключение договора, предметом которого является поставка запасных частей для технического обслуживания и ремонта баровых, грунторезных и бурильно-крановых машин
</t>
  </si>
  <si>
    <t xml:space="preserve">цена за единицу без НДС, руб. </t>
  </si>
  <si>
    <t xml:space="preserve">цена за единицу с НДС 20%, руб. </t>
  </si>
  <si>
    <t>Предложение Участника с учетом коэффициента снижения цены</t>
  </si>
  <si>
    <t>1. Цена договора ____________________ руб. ___________________________________ (с НДС 20% , _________ руб., без учета НДС, НДС не облагается)</t>
  </si>
  <si>
    <t>Срок поставки: в течении 10 (десяти) календарных дней с момента подписания Сторонами Заказа.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</si>
  <si>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Поставщика, по адресам доставки, указанным в Заказе.</t>
  </si>
  <si>
    <t xml:space="preserve">__________________________________ __                           ___________________________
(Подпись уполномоченного представителя)                                            (Ф.И.О. и должность подписавшего)
М.П. (при наличии печати)
</t>
  </si>
  <si>
    <t xml:space="preserve">ИНСТРУКЦИИ ПО ЗАПОЛНЕНИЮ:
1. Данные инструкции не следует воспроизводить в документах, подготовленных Участником Открытого запроса котировок.
2. Участник Открытого запроса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
</t>
  </si>
  <si>
    <t>Наименование товара</t>
  </si>
  <si>
    <t>Характеристика товара</t>
  </si>
  <si>
    <t xml:space="preserve">предельная цена за единицу без НДС, руб. </t>
  </si>
  <si>
    <t xml:space="preserve">предельная цена за единицу с НДС 20%,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</si>
</sst>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#,##0_ ;\-#,##0\ "/>
    <numFmt numFmtId="166" formatCode="[$-419]General"/>
    <numFmt numFmtId="167" formatCode="#,##0.00_р_.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0" tint="-0.499984740745262"/>
      <name val="Times New Roman"/>
      <family val="1"/>
      <charset val="204"/>
    </font>
    <font>
      <sz val="11"/>
      <color theme="0" tint="-0.49998474074526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9" fillId="0" borderId="0"/>
    <xf numFmtId="0" fontId="9" fillId="0" borderId="0"/>
    <xf numFmtId="166" fontId="9" fillId="0" borderId="0"/>
  </cellStyleXfs>
  <cellXfs count="104">
    <xf numFmtId="0" fontId="0" fillId="0" borderId="0" xfId="0"/>
    <xf numFmtId="0" fontId="2" fillId="0" borderId="0" xfId="0" applyFont="1" applyFill="1" applyBorder="1" applyAlignment="1">
      <alignment horizontal="left"/>
    </xf>
    <xf numFmtId="1" fontId="4" fillId="0" borderId="0" xfId="0" applyNumberFormat="1" applyFont="1" applyBorder="1" applyAlignment="1"/>
    <xf numFmtId="0" fontId="5" fillId="0" borderId="0" xfId="0" applyFont="1" applyBorder="1"/>
    <xf numFmtId="0" fontId="5" fillId="0" borderId="0" xfId="0" applyFont="1"/>
    <xf numFmtId="164" fontId="6" fillId="0" borderId="0" xfId="0" applyNumberFormat="1" applyFont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164" fontId="6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11" xfId="0" applyNumberFormat="1" applyFont="1" applyFill="1" applyBorder="1" applyAlignment="1">
      <alignment horizontal="center" vertical="center" wrapText="1"/>
    </xf>
    <xf numFmtId="165" fontId="8" fillId="0" borderId="9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" fontId="8" fillId="0" borderId="9" xfId="0" applyNumberFormat="1" applyFont="1" applyFill="1" applyBorder="1" applyAlignment="1">
      <alignment horizontal="right" vertical="center" wrapText="1"/>
    </xf>
    <xf numFmtId="4" fontId="10" fillId="0" borderId="9" xfId="0" applyNumberFormat="1" applyFont="1" applyFill="1" applyBorder="1" applyAlignment="1">
      <alignment horizontal="right" vertical="center" wrapText="1"/>
    </xf>
    <xf numFmtId="0" fontId="11" fillId="0" borderId="0" xfId="0" applyFont="1" applyBorder="1"/>
    <xf numFmtId="0" fontId="11" fillId="0" borderId="0" xfId="0" applyFont="1"/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3" fillId="0" borderId="0" xfId="0" applyFont="1" applyBorder="1"/>
    <xf numFmtId="0" fontId="13" fillId="0" borderId="0" xfId="0" applyFont="1"/>
    <xf numFmtId="0" fontId="13" fillId="0" borderId="0" xfId="0" applyFont="1" applyFill="1" applyAlignment="1">
      <alignment horizontal="left"/>
    </xf>
    <xf numFmtId="0" fontId="14" fillId="0" borderId="0" xfId="0" applyFont="1" applyAlignment="1">
      <alignment vertical="center" wrapText="1"/>
    </xf>
    <xf numFmtId="164" fontId="15" fillId="0" borderId="0" xfId="0" applyNumberFormat="1" applyFont="1" applyAlignment="1">
      <alignment horizontal="left"/>
    </xf>
    <xf numFmtId="164" fontId="16" fillId="0" borderId="0" xfId="0" applyNumberFormat="1" applyFont="1" applyAlignment="1">
      <alignment horizontal="left"/>
    </xf>
    <xf numFmtId="0" fontId="14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 vertical="center" wrapText="1"/>
    </xf>
    <xf numFmtId="0" fontId="0" fillId="0" borderId="0" xfId="0" applyAlignment="1"/>
    <xf numFmtId="0" fontId="17" fillId="0" borderId="9" xfId="0" applyFont="1" applyBorder="1" applyAlignment="1">
      <alignment vertical="top" wrapText="1"/>
    </xf>
    <xf numFmtId="0" fontId="18" fillId="0" borderId="9" xfId="0" applyFont="1" applyBorder="1" applyAlignment="1">
      <alignment vertical="top" wrapText="1"/>
    </xf>
    <xf numFmtId="0" fontId="19" fillId="0" borderId="6" xfId="0" applyFont="1" applyBorder="1" applyAlignment="1">
      <alignment horizontal="left" vertical="center" wrapText="1"/>
    </xf>
    <xf numFmtId="0" fontId="17" fillId="0" borderId="6" xfId="0" applyFont="1" applyBorder="1" applyAlignment="1">
      <alignment vertical="top" wrapText="1"/>
    </xf>
    <xf numFmtId="0" fontId="17" fillId="2" borderId="9" xfId="4" applyFont="1" applyFill="1" applyBorder="1" applyAlignment="1">
      <alignment vertical="center" wrapText="1"/>
    </xf>
    <xf numFmtId="0" fontId="17" fillId="2" borderId="9" xfId="4" applyFont="1" applyFill="1" applyBorder="1" applyAlignment="1">
      <alignment horizontal="left" vertical="center" wrapText="1"/>
    </xf>
    <xf numFmtId="0" fontId="17" fillId="0" borderId="9" xfId="4" applyFont="1" applyBorder="1" applyAlignment="1">
      <alignment vertical="center" wrapText="1"/>
    </xf>
    <xf numFmtId="0" fontId="17" fillId="0" borderId="9" xfId="4" applyFont="1" applyBorder="1" applyAlignment="1">
      <alignment horizontal="left" vertical="center" wrapText="1"/>
    </xf>
    <xf numFmtId="0" fontId="19" fillId="0" borderId="9" xfId="0" applyFont="1" applyBorder="1" applyAlignment="1">
      <alignment wrapText="1"/>
    </xf>
    <xf numFmtId="0" fontId="17" fillId="0" borderId="9" xfId="4" applyFont="1" applyFill="1" applyBorder="1" applyAlignment="1">
      <alignment vertical="center" wrapText="1"/>
    </xf>
    <xf numFmtId="0" fontId="17" fillId="0" borderId="9" xfId="4" applyFont="1" applyFill="1" applyBorder="1" applyAlignment="1">
      <alignment horizontal="left" vertical="center" wrapText="1"/>
    </xf>
    <xf numFmtId="4" fontId="17" fillId="0" borderId="9" xfId="5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7" fontId="18" fillId="0" borderId="19" xfId="0" applyNumberFormat="1" applyFont="1" applyBorder="1" applyAlignment="1">
      <alignment horizontal="right" vertical="top" wrapText="1"/>
    </xf>
    <xf numFmtId="4" fontId="10" fillId="0" borderId="19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left" wrapText="1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4" fontId="19" fillId="0" borderId="6" xfId="0" applyNumberFormat="1" applyFont="1" applyFill="1" applyBorder="1" applyAlignment="1">
      <alignment horizontal="center" vertical="center" wrapText="1"/>
    </xf>
    <xf numFmtId="2" fontId="19" fillId="0" borderId="6" xfId="0" applyNumberFormat="1" applyFont="1" applyFill="1" applyBorder="1" applyAlignment="1">
      <alignment horizontal="center" vertical="center" wrapText="1"/>
    </xf>
    <xf numFmtId="4" fontId="19" fillId="0" borderId="9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 applyAlignment="1">
      <alignment horizontal="left"/>
    </xf>
    <xf numFmtId="167" fontId="6" fillId="0" borderId="9" xfId="0" applyNumberFormat="1" applyFont="1" applyFill="1" applyBorder="1" applyAlignment="1">
      <alignment horizontal="right" vertical="top" wrapText="1"/>
    </xf>
    <xf numFmtId="164" fontId="15" fillId="0" borderId="0" xfId="0" applyNumberFormat="1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0" fontId="21" fillId="0" borderId="0" xfId="0" applyFont="1" applyAlignment="1">
      <alignment vertical="top" wrapText="1"/>
    </xf>
    <xf numFmtId="0" fontId="8" fillId="0" borderId="0" xfId="0" applyFont="1" applyFill="1" applyAlignment="1">
      <alignment horizontal="left" vertical="top" wrapText="1"/>
    </xf>
    <xf numFmtId="0" fontId="13" fillId="0" borderId="0" xfId="0" applyFont="1" applyFill="1" applyAlignment="1">
      <alignment horizontal="left" wrapText="1"/>
    </xf>
    <xf numFmtId="0" fontId="22" fillId="0" borderId="0" xfId="0" applyFont="1" applyFill="1" applyAlignment="1">
      <alignment horizontal="left" wrapText="1"/>
    </xf>
    <xf numFmtId="0" fontId="23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0" xfId="0" applyFont="1" applyBorder="1" applyAlignment="1">
      <alignment horizontal="right" vertical="center" wrapText="1"/>
    </xf>
    <xf numFmtId="0" fontId="0" fillId="0" borderId="20" xfId="0" applyBorder="1" applyAlignment="1">
      <alignment horizontal="right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center" wrapText="1"/>
    </xf>
    <xf numFmtId="0" fontId="0" fillId="0" borderId="12" xfId="0" applyFont="1" applyBorder="1" applyAlignment="1">
      <alignment vertical="center" wrapText="1"/>
    </xf>
    <xf numFmtId="0" fontId="0" fillId="0" borderId="13" xfId="0" applyFont="1" applyBorder="1" applyAlignment="1">
      <alignment vertical="center" wrapText="1"/>
    </xf>
    <xf numFmtId="0" fontId="8" fillId="0" borderId="19" xfId="0" applyFont="1" applyBorder="1" applyAlignment="1">
      <alignment horizontal="left" vertical="center" wrapText="1"/>
    </xf>
    <xf numFmtId="0" fontId="0" fillId="0" borderId="12" xfId="0" applyFont="1" applyBorder="1" applyAlignment="1"/>
    <xf numFmtId="0" fontId="0" fillId="0" borderId="14" xfId="0" applyFont="1" applyBorder="1" applyAlignment="1"/>
    <xf numFmtId="4" fontId="3" fillId="0" borderId="4" xfId="0" applyNumberFormat="1" applyFont="1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 wrapText="1"/>
    </xf>
    <xf numFmtId="1" fontId="8" fillId="0" borderId="11" xfId="0" applyNumberFormat="1" applyFont="1" applyFill="1" applyBorder="1" applyAlignment="1">
      <alignment horizontal="right" vertical="center" wrapText="1"/>
    </xf>
    <xf numFmtId="1" fontId="8" fillId="0" borderId="12" xfId="0" applyNumberFormat="1" applyFont="1" applyFill="1" applyBorder="1" applyAlignment="1">
      <alignment horizontal="right" vertical="center" wrapText="1"/>
    </xf>
    <xf numFmtId="0" fontId="3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6">
    <cellStyle name="Excel Built-in Normal" xfId="5"/>
    <cellStyle name="Обычный" xfId="0" builtinId="0"/>
    <cellStyle name="Обычный 2 7" xfId="3"/>
    <cellStyle name="Обычный 7" xfId="2"/>
    <cellStyle name="Обычный_Лист1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195</xdr:row>
      <xdr:rowOff>0</xdr:rowOff>
    </xdr:from>
    <xdr:to>
      <xdr:col>2</xdr:col>
      <xdr:colOff>295275</xdr:colOff>
      <xdr:row>196</xdr:row>
      <xdr:rowOff>117021</xdr:rowOff>
    </xdr:to>
    <xdr:sp macro="" textlink="">
      <xdr:nvSpPr>
        <xdr:cNvPr id="2" name="AutoShape 9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295275</xdr:colOff>
      <xdr:row>196</xdr:row>
      <xdr:rowOff>117021</xdr:rowOff>
    </xdr:to>
    <xdr:sp macro="" textlink="">
      <xdr:nvSpPr>
        <xdr:cNvPr id="3" name="AutoShape 10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295275</xdr:colOff>
      <xdr:row>196</xdr:row>
      <xdr:rowOff>117021</xdr:rowOff>
    </xdr:to>
    <xdr:sp macro="" textlink="">
      <xdr:nvSpPr>
        <xdr:cNvPr id="4" name="AutoShape 40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295275</xdr:colOff>
      <xdr:row>196</xdr:row>
      <xdr:rowOff>117021</xdr:rowOff>
    </xdr:to>
    <xdr:sp macro="" textlink="">
      <xdr:nvSpPr>
        <xdr:cNvPr id="5" name="AutoShape 41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295275</xdr:colOff>
      <xdr:row>196</xdr:row>
      <xdr:rowOff>117021</xdr:rowOff>
    </xdr:to>
    <xdr:sp macro="" textlink="">
      <xdr:nvSpPr>
        <xdr:cNvPr id="6" name="AutoShape 42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295275</xdr:colOff>
      <xdr:row>196</xdr:row>
      <xdr:rowOff>117021</xdr:rowOff>
    </xdr:to>
    <xdr:sp macro="" textlink="">
      <xdr:nvSpPr>
        <xdr:cNvPr id="7" name="AutoShape 43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295275</xdr:colOff>
      <xdr:row>196</xdr:row>
      <xdr:rowOff>117021</xdr:rowOff>
    </xdr:to>
    <xdr:sp macro="" textlink="">
      <xdr:nvSpPr>
        <xdr:cNvPr id="8" name="AutoShape 44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295275</xdr:colOff>
      <xdr:row>196</xdr:row>
      <xdr:rowOff>117021</xdr:rowOff>
    </xdr:to>
    <xdr:sp macro="" textlink="">
      <xdr:nvSpPr>
        <xdr:cNvPr id="9" name="AutoShape 45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295275</xdr:colOff>
      <xdr:row>196</xdr:row>
      <xdr:rowOff>117021</xdr:rowOff>
    </xdr:to>
    <xdr:sp macro="" textlink="">
      <xdr:nvSpPr>
        <xdr:cNvPr id="10" name="AutoShape 46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195</xdr:row>
      <xdr:rowOff>0</xdr:rowOff>
    </xdr:from>
    <xdr:to>
      <xdr:col>2</xdr:col>
      <xdr:colOff>295275</xdr:colOff>
      <xdr:row>196</xdr:row>
      <xdr:rowOff>117021</xdr:rowOff>
    </xdr:to>
    <xdr:sp macro="" textlink="">
      <xdr:nvSpPr>
        <xdr:cNvPr id="11" name="AutoShape 47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3"/>
  <sheetViews>
    <sheetView tabSelected="1" topLeftCell="A82" workbookViewId="0">
      <selection activeCell="C199" sqref="C199:J199"/>
    </sheetView>
  </sheetViews>
  <sheetFormatPr defaultRowHeight="15" x14ac:dyDescent="0.25"/>
  <cols>
    <col min="1" max="1" width="8.5703125" style="25" bestFit="1" customWidth="1"/>
    <col min="2" max="2" width="28.5703125" style="32" customWidth="1"/>
    <col min="3" max="3" width="22" style="32" customWidth="1"/>
    <col min="4" max="4" width="8.42578125" style="31" customWidth="1"/>
    <col min="5" max="5" width="12.85546875" style="60" customWidth="1"/>
    <col min="6" max="6" width="13.7109375" style="62" customWidth="1"/>
    <col min="7" max="7" width="16.140625" style="27" customWidth="1"/>
    <col min="8" max="8" width="16.42578125" style="27" customWidth="1"/>
    <col min="9" max="9" width="18.42578125" style="27" customWidth="1"/>
    <col min="10" max="10" width="36" style="28" customWidth="1"/>
    <col min="11" max="11" width="9.140625" style="23"/>
    <col min="12" max="16384" width="9.140625" style="24"/>
  </cols>
  <sheetData>
    <row r="1" spans="1:11" s="4" customFormat="1" ht="18.75" x14ac:dyDescent="0.3">
      <c r="A1" s="63" t="s">
        <v>267</v>
      </c>
      <c r="B1" s="64"/>
      <c r="C1" s="64"/>
      <c r="D1" s="64"/>
      <c r="E1" s="64"/>
      <c r="F1" s="64"/>
      <c r="G1" s="2"/>
      <c r="H1" s="2"/>
      <c r="I1" s="2"/>
      <c r="J1" s="2"/>
      <c r="K1" s="3"/>
    </row>
    <row r="2" spans="1:11" customFormat="1" x14ac:dyDescent="0.25"/>
    <row r="3" spans="1:11" s="4" customFormat="1" ht="139.5" customHeight="1" x14ac:dyDescent="0.3">
      <c r="A3" s="65" t="s">
        <v>268</v>
      </c>
      <c r="B3" s="66"/>
      <c r="C3" s="66"/>
      <c r="D3" s="66"/>
      <c r="E3" s="66"/>
      <c r="F3" s="66"/>
      <c r="G3" s="66"/>
      <c r="H3" s="66"/>
      <c r="I3" s="66"/>
      <c r="J3" s="66"/>
      <c r="K3" s="3"/>
    </row>
    <row r="4" spans="1:11" s="4" customFormat="1" ht="18.75" x14ac:dyDescent="0.3">
      <c r="A4" s="1"/>
      <c r="B4" s="96"/>
      <c r="C4" s="96"/>
      <c r="D4" s="96"/>
      <c r="E4" s="96"/>
      <c r="F4" s="96"/>
      <c r="G4" s="46"/>
      <c r="H4" s="46"/>
      <c r="I4" s="46"/>
      <c r="J4" s="5"/>
      <c r="K4" s="3"/>
    </row>
    <row r="5" spans="1:11" s="4" customFormat="1" ht="19.5" thickBot="1" x14ac:dyDescent="0.35">
      <c r="A5" s="6"/>
      <c r="B5" s="73" t="s">
        <v>265</v>
      </c>
      <c r="C5" s="74"/>
      <c r="D5" s="74"/>
      <c r="E5" s="74"/>
      <c r="F5" s="74"/>
      <c r="G5" s="50">
        <v>0</v>
      </c>
      <c r="H5" s="7"/>
      <c r="I5" s="7"/>
      <c r="J5" s="8"/>
      <c r="K5" s="3"/>
    </row>
    <row r="6" spans="1:11" s="10" customFormat="1" ht="53.25" customHeight="1" thickBot="1" x14ac:dyDescent="0.3">
      <c r="A6" s="97" t="s">
        <v>0</v>
      </c>
      <c r="B6" s="71" t="s">
        <v>277</v>
      </c>
      <c r="C6" s="100" t="s">
        <v>278</v>
      </c>
      <c r="D6" s="71" t="s">
        <v>1</v>
      </c>
      <c r="E6" s="102" t="s">
        <v>279</v>
      </c>
      <c r="F6" s="102" t="s">
        <v>280</v>
      </c>
      <c r="G6" s="94" t="s">
        <v>271</v>
      </c>
      <c r="H6" s="95"/>
      <c r="I6" s="71" t="s">
        <v>266</v>
      </c>
      <c r="J6" s="90" t="s">
        <v>259</v>
      </c>
      <c r="K6" s="9"/>
    </row>
    <row r="7" spans="1:11" s="10" customFormat="1" ht="47.25" customHeight="1" x14ac:dyDescent="0.25">
      <c r="A7" s="98"/>
      <c r="B7" s="99"/>
      <c r="C7" s="101"/>
      <c r="D7" s="99"/>
      <c r="E7" s="103"/>
      <c r="F7" s="103"/>
      <c r="G7" s="47" t="s">
        <v>269</v>
      </c>
      <c r="H7" s="47" t="s">
        <v>270</v>
      </c>
      <c r="I7" s="72"/>
      <c r="J7" s="90"/>
      <c r="K7" s="9"/>
    </row>
    <row r="8" spans="1:11" s="12" customFormat="1" ht="18" x14ac:dyDescent="0.25">
      <c r="A8" s="51">
        <v>1</v>
      </c>
      <c r="B8" s="52">
        <v>2</v>
      </c>
      <c r="C8" s="52">
        <v>3</v>
      </c>
      <c r="D8" s="52">
        <v>4</v>
      </c>
      <c r="E8" s="55">
        <v>5</v>
      </c>
      <c r="F8" s="55">
        <v>6</v>
      </c>
      <c r="G8" s="53">
        <v>7</v>
      </c>
      <c r="H8" s="53">
        <v>8</v>
      </c>
      <c r="I8" s="53">
        <v>9</v>
      </c>
      <c r="J8" s="54">
        <v>10</v>
      </c>
      <c r="K8" s="11"/>
    </row>
    <row r="9" spans="1:11" s="16" customFormat="1" ht="18.75" x14ac:dyDescent="0.25">
      <c r="A9" s="13">
        <v>1</v>
      </c>
      <c r="B9" s="34" t="s">
        <v>4</v>
      </c>
      <c r="C9" s="35" t="s">
        <v>5</v>
      </c>
      <c r="D9" s="14" t="s">
        <v>260</v>
      </c>
      <c r="E9" s="45">
        <v>89406.713000000003</v>
      </c>
      <c r="F9" s="61">
        <f>E9*1.2</f>
        <v>107288.05560000001</v>
      </c>
      <c r="G9" s="48">
        <f>E9*G5</f>
        <v>0</v>
      </c>
      <c r="H9" s="48">
        <f>G5*F9</f>
        <v>0</v>
      </c>
      <c r="I9" s="48"/>
      <c r="J9" s="91" t="s">
        <v>264</v>
      </c>
      <c r="K9" s="15"/>
    </row>
    <row r="10" spans="1:11" s="16" customFormat="1" ht="18.75" x14ac:dyDescent="0.25">
      <c r="A10" s="13">
        <f>A9+1</f>
        <v>2</v>
      </c>
      <c r="B10" s="34" t="s">
        <v>6</v>
      </c>
      <c r="C10" s="35" t="s">
        <v>5</v>
      </c>
      <c r="D10" s="14" t="s">
        <v>260</v>
      </c>
      <c r="E10" s="45">
        <v>100582.02</v>
      </c>
      <c r="F10" s="61">
        <f t="shared" ref="F10:F73" si="0">E10*1.2</f>
        <v>120698.424</v>
      </c>
      <c r="G10" s="48">
        <f>E10*G5</f>
        <v>0</v>
      </c>
      <c r="H10" s="48">
        <f>F10*G5</f>
        <v>0</v>
      </c>
      <c r="I10" s="48"/>
      <c r="J10" s="91"/>
      <c r="K10" s="15"/>
    </row>
    <row r="11" spans="1:11" s="16" customFormat="1" ht="25.5" x14ac:dyDescent="0.25">
      <c r="A11" s="13">
        <f t="shared" ref="A11:A74" si="1">A10+1</f>
        <v>3</v>
      </c>
      <c r="B11" s="34" t="s">
        <v>7</v>
      </c>
      <c r="C11" s="35" t="s">
        <v>5</v>
      </c>
      <c r="D11" s="14" t="s">
        <v>260</v>
      </c>
      <c r="E11" s="45">
        <v>68653.86</v>
      </c>
      <c r="F11" s="61">
        <f t="shared" si="0"/>
        <v>82384.631999999998</v>
      </c>
      <c r="G11" s="48">
        <f>E11*G5</f>
        <v>0</v>
      </c>
      <c r="H11" s="48">
        <f>F11*G5</f>
        <v>0</v>
      </c>
      <c r="I11" s="48"/>
      <c r="J11" s="91"/>
      <c r="K11" s="15"/>
    </row>
    <row r="12" spans="1:11" s="16" customFormat="1" ht="25.5" x14ac:dyDescent="0.25">
      <c r="A12" s="13">
        <f t="shared" si="1"/>
        <v>4</v>
      </c>
      <c r="B12" s="34" t="s">
        <v>8</v>
      </c>
      <c r="C12" s="35" t="s">
        <v>5</v>
      </c>
      <c r="D12" s="14" t="s">
        <v>260</v>
      </c>
      <c r="E12" s="45">
        <v>43055.165999999997</v>
      </c>
      <c r="F12" s="61">
        <f t="shared" si="0"/>
        <v>51666.199199999995</v>
      </c>
      <c r="G12" s="48">
        <f>E12*G5</f>
        <v>0</v>
      </c>
      <c r="H12" s="48">
        <f>F12*G5</f>
        <v>0</v>
      </c>
      <c r="I12" s="48"/>
      <c r="J12" s="91"/>
      <c r="K12" s="15"/>
    </row>
    <row r="13" spans="1:11" s="16" customFormat="1" ht="25.5" x14ac:dyDescent="0.25">
      <c r="A13" s="13">
        <f t="shared" si="1"/>
        <v>5</v>
      </c>
      <c r="B13" s="34" t="s">
        <v>9</v>
      </c>
      <c r="C13" s="36"/>
      <c r="D13" s="14" t="s">
        <v>260</v>
      </c>
      <c r="E13" s="45">
        <v>62078.61</v>
      </c>
      <c r="F13" s="61">
        <f t="shared" si="0"/>
        <v>74494.331999999995</v>
      </c>
      <c r="G13" s="48">
        <f>E13*G5</f>
        <v>0</v>
      </c>
      <c r="H13" s="48">
        <f>F13*G5</f>
        <v>0</v>
      </c>
      <c r="I13" s="48"/>
      <c r="J13" s="91"/>
      <c r="K13" s="15"/>
    </row>
    <row r="14" spans="1:11" s="16" customFormat="1" ht="25.5" x14ac:dyDescent="0.25">
      <c r="A14" s="13">
        <f t="shared" si="1"/>
        <v>6</v>
      </c>
      <c r="B14" s="34" t="s">
        <v>10</v>
      </c>
      <c r="C14" s="36"/>
      <c r="D14" s="14" t="s">
        <v>260</v>
      </c>
      <c r="E14" s="45">
        <v>39343.953000000009</v>
      </c>
      <c r="F14" s="61">
        <f t="shared" si="0"/>
        <v>47212.743600000009</v>
      </c>
      <c r="G14" s="48">
        <f>E14*G5</f>
        <v>0</v>
      </c>
      <c r="H14" s="48">
        <f>F14*G5</f>
        <v>0</v>
      </c>
      <c r="I14" s="48"/>
      <c r="J14" s="91"/>
      <c r="K14" s="15"/>
    </row>
    <row r="15" spans="1:11" s="16" customFormat="1" ht="18.75" x14ac:dyDescent="0.25">
      <c r="A15" s="13">
        <f t="shared" si="1"/>
        <v>7</v>
      </c>
      <c r="B15" s="34" t="s">
        <v>11</v>
      </c>
      <c r="C15" s="36"/>
      <c r="D15" s="14" t="s">
        <v>260</v>
      </c>
      <c r="E15" s="45">
        <v>168831.96000000002</v>
      </c>
      <c r="F15" s="61">
        <f t="shared" si="0"/>
        <v>202598.35200000001</v>
      </c>
      <c r="G15" s="48">
        <f>E15*G5</f>
        <v>0</v>
      </c>
      <c r="H15" s="48">
        <f>F15*G5</f>
        <v>0</v>
      </c>
      <c r="I15" s="48"/>
      <c r="J15" s="91"/>
      <c r="K15" s="15"/>
    </row>
    <row r="16" spans="1:11" s="16" customFormat="1" ht="18.75" x14ac:dyDescent="0.25">
      <c r="A16" s="13">
        <f t="shared" si="1"/>
        <v>8</v>
      </c>
      <c r="B16" s="34" t="s">
        <v>12</v>
      </c>
      <c r="C16" s="36"/>
      <c r="D16" s="14" t="s">
        <v>260</v>
      </c>
      <c r="E16" s="45">
        <v>254389.19</v>
      </c>
      <c r="F16" s="61">
        <f t="shared" si="0"/>
        <v>305267.02799999999</v>
      </c>
      <c r="G16" s="48">
        <f>E16*G5</f>
        <v>0</v>
      </c>
      <c r="H16" s="48">
        <f>F16*G5</f>
        <v>0</v>
      </c>
      <c r="I16" s="48"/>
      <c r="J16" s="91"/>
      <c r="K16" s="15"/>
    </row>
    <row r="17" spans="1:11" s="16" customFormat="1" ht="18.75" x14ac:dyDescent="0.25">
      <c r="A17" s="13">
        <f t="shared" si="1"/>
        <v>9</v>
      </c>
      <c r="B17" s="34" t="s">
        <v>13</v>
      </c>
      <c r="C17" s="36"/>
      <c r="D17" s="14" t="s">
        <v>260</v>
      </c>
      <c r="E17" s="45">
        <v>439.197</v>
      </c>
      <c r="F17" s="61">
        <f t="shared" si="0"/>
        <v>527.03639999999996</v>
      </c>
      <c r="G17" s="48">
        <f>E17*G5</f>
        <v>0</v>
      </c>
      <c r="H17" s="48">
        <f>F17*G5</f>
        <v>0</v>
      </c>
      <c r="I17" s="48"/>
      <c r="J17" s="91"/>
      <c r="K17" s="15"/>
    </row>
    <row r="18" spans="1:11" s="16" customFormat="1" ht="18.75" x14ac:dyDescent="0.25">
      <c r="A18" s="13">
        <f t="shared" si="1"/>
        <v>10</v>
      </c>
      <c r="B18" s="34" t="s">
        <v>14</v>
      </c>
      <c r="C18" s="36"/>
      <c r="D18" s="14" t="s">
        <v>260</v>
      </c>
      <c r="E18" s="45">
        <v>181.83000000000004</v>
      </c>
      <c r="F18" s="61">
        <f t="shared" si="0"/>
        <v>218.19600000000005</v>
      </c>
      <c r="G18" s="48">
        <f>E18*G5</f>
        <v>0</v>
      </c>
      <c r="H18" s="48">
        <f>F18*G5</f>
        <v>0</v>
      </c>
      <c r="I18" s="48"/>
      <c r="J18" s="91"/>
      <c r="K18" s="15"/>
    </row>
    <row r="19" spans="1:11" s="16" customFormat="1" ht="18.75" x14ac:dyDescent="0.25">
      <c r="A19" s="13">
        <f t="shared" si="1"/>
        <v>11</v>
      </c>
      <c r="B19" s="34" t="s">
        <v>15</v>
      </c>
      <c r="C19" s="36"/>
      <c r="D19" s="14" t="s">
        <v>260</v>
      </c>
      <c r="E19" s="45">
        <v>269.85200000000003</v>
      </c>
      <c r="F19" s="61">
        <f t="shared" si="0"/>
        <v>323.82240000000002</v>
      </c>
      <c r="G19" s="48">
        <f>E19*G5</f>
        <v>0</v>
      </c>
      <c r="H19" s="48">
        <f>F19*G5</f>
        <v>0</v>
      </c>
      <c r="I19" s="48"/>
      <c r="J19" s="91"/>
      <c r="K19" s="15"/>
    </row>
    <row r="20" spans="1:11" s="16" customFormat="1" ht="18.75" x14ac:dyDescent="0.25">
      <c r="A20" s="13">
        <f t="shared" si="1"/>
        <v>12</v>
      </c>
      <c r="B20" s="34" t="s">
        <v>16</v>
      </c>
      <c r="C20" s="36"/>
      <c r="D20" s="14" t="s">
        <v>260</v>
      </c>
      <c r="E20" s="45">
        <v>4391.9920000000002</v>
      </c>
      <c r="F20" s="61">
        <f t="shared" si="0"/>
        <v>5270.3904000000002</v>
      </c>
      <c r="G20" s="48">
        <f>E20*G5</f>
        <v>0</v>
      </c>
      <c r="H20" s="48">
        <f>F20*G5</f>
        <v>0</v>
      </c>
      <c r="I20" s="48"/>
      <c r="J20" s="91"/>
      <c r="K20" s="15"/>
    </row>
    <row r="21" spans="1:11" s="16" customFormat="1" ht="18.75" x14ac:dyDescent="0.25">
      <c r="A21" s="13">
        <f t="shared" si="1"/>
        <v>13</v>
      </c>
      <c r="B21" s="34" t="s">
        <v>17</v>
      </c>
      <c r="C21" s="36"/>
      <c r="D21" s="14" t="s">
        <v>260</v>
      </c>
      <c r="E21" s="45">
        <v>4391.9920000000002</v>
      </c>
      <c r="F21" s="61">
        <f t="shared" si="0"/>
        <v>5270.3904000000002</v>
      </c>
      <c r="G21" s="48">
        <f>E21*G5</f>
        <v>0</v>
      </c>
      <c r="H21" s="48">
        <f>F21*G5</f>
        <v>0</v>
      </c>
      <c r="I21" s="48"/>
      <c r="J21" s="91"/>
      <c r="K21" s="15"/>
    </row>
    <row r="22" spans="1:11" s="16" customFormat="1" ht="18.75" x14ac:dyDescent="0.25">
      <c r="A22" s="13">
        <f t="shared" si="1"/>
        <v>14</v>
      </c>
      <c r="B22" s="34" t="s">
        <v>18</v>
      </c>
      <c r="C22" s="36"/>
      <c r="D22" s="14" t="s">
        <v>260</v>
      </c>
      <c r="E22" s="45">
        <v>9625.8470000000016</v>
      </c>
      <c r="F22" s="61">
        <f t="shared" si="0"/>
        <v>11551.016400000002</v>
      </c>
      <c r="G22" s="48">
        <f>E22*G5</f>
        <v>0</v>
      </c>
      <c r="H22" s="48">
        <f>F22*G5</f>
        <v>0</v>
      </c>
      <c r="I22" s="48"/>
      <c r="J22" s="91"/>
      <c r="K22" s="15"/>
    </row>
    <row r="23" spans="1:11" s="16" customFormat="1" ht="25.5" x14ac:dyDescent="0.25">
      <c r="A23" s="13">
        <f t="shared" si="1"/>
        <v>15</v>
      </c>
      <c r="B23" s="34" t="s">
        <v>19</v>
      </c>
      <c r="C23" s="36"/>
      <c r="D23" s="14" t="s">
        <v>260</v>
      </c>
      <c r="E23" s="45">
        <v>9625.8470000000016</v>
      </c>
      <c r="F23" s="61">
        <f t="shared" si="0"/>
        <v>11551.016400000002</v>
      </c>
      <c r="G23" s="48">
        <f>E23*G5</f>
        <v>0</v>
      </c>
      <c r="H23" s="48">
        <f>F23*G5</f>
        <v>0</v>
      </c>
      <c r="I23" s="48"/>
      <c r="J23" s="91"/>
      <c r="K23" s="15"/>
    </row>
    <row r="24" spans="1:11" s="16" customFormat="1" ht="25.5" x14ac:dyDescent="0.25">
      <c r="A24" s="13">
        <f t="shared" si="1"/>
        <v>16</v>
      </c>
      <c r="B24" s="34" t="s">
        <v>20</v>
      </c>
      <c r="C24" s="36"/>
      <c r="D24" s="14" t="s">
        <v>260</v>
      </c>
      <c r="E24" s="45">
        <v>3659.4030000000002</v>
      </c>
      <c r="F24" s="61">
        <f t="shared" si="0"/>
        <v>4391.2835999999998</v>
      </c>
      <c r="G24" s="48">
        <f>E24*G5</f>
        <v>0</v>
      </c>
      <c r="H24" s="48">
        <f>F24*G5</f>
        <v>0</v>
      </c>
      <c r="I24" s="48"/>
      <c r="J24" s="91"/>
      <c r="K24" s="15"/>
    </row>
    <row r="25" spans="1:11" s="16" customFormat="1" ht="25.5" x14ac:dyDescent="0.25">
      <c r="A25" s="13">
        <f t="shared" si="1"/>
        <v>17</v>
      </c>
      <c r="B25" s="34" t="s">
        <v>21</v>
      </c>
      <c r="C25" s="36"/>
      <c r="D25" s="14" t="s">
        <v>260</v>
      </c>
      <c r="E25" s="45">
        <v>3873.1660000000002</v>
      </c>
      <c r="F25" s="61">
        <f t="shared" si="0"/>
        <v>4647.7992000000004</v>
      </c>
      <c r="G25" s="48">
        <f>E25*G5</f>
        <v>0</v>
      </c>
      <c r="H25" s="48">
        <f>F25*G5</f>
        <v>0</v>
      </c>
      <c r="I25" s="48"/>
      <c r="J25" s="91"/>
      <c r="K25" s="15"/>
    </row>
    <row r="26" spans="1:11" s="16" customFormat="1" ht="25.5" x14ac:dyDescent="0.25">
      <c r="A26" s="13">
        <f t="shared" si="1"/>
        <v>18</v>
      </c>
      <c r="B26" s="34" t="s">
        <v>22</v>
      </c>
      <c r="C26" s="36"/>
      <c r="D26" s="14" t="s">
        <v>260</v>
      </c>
      <c r="E26" s="45">
        <v>12174.305</v>
      </c>
      <c r="F26" s="61">
        <f t="shared" si="0"/>
        <v>14609.165999999999</v>
      </c>
      <c r="G26" s="48">
        <f>E26*G5</f>
        <v>0</v>
      </c>
      <c r="H26" s="48">
        <f>F26*G5</f>
        <v>0</v>
      </c>
      <c r="I26" s="48"/>
      <c r="J26" s="91"/>
      <c r="K26" s="15"/>
    </row>
    <row r="27" spans="1:11" s="16" customFormat="1" ht="25.5" x14ac:dyDescent="0.25">
      <c r="A27" s="13">
        <f t="shared" si="1"/>
        <v>19</v>
      </c>
      <c r="B27" s="34" t="s">
        <v>23</v>
      </c>
      <c r="C27" s="36"/>
      <c r="D27" s="14" t="s">
        <v>260</v>
      </c>
      <c r="E27" s="45">
        <v>7464.094000000001</v>
      </c>
      <c r="F27" s="61">
        <f t="shared" si="0"/>
        <v>8956.9128000000001</v>
      </c>
      <c r="G27" s="48">
        <f>E27*G5</f>
        <v>0</v>
      </c>
      <c r="H27" s="48">
        <f>F27*G5</f>
        <v>0</v>
      </c>
      <c r="I27" s="48"/>
      <c r="J27" s="91"/>
      <c r="K27" s="15"/>
    </row>
    <row r="28" spans="1:11" s="16" customFormat="1" ht="18.75" x14ac:dyDescent="0.25">
      <c r="A28" s="13">
        <f t="shared" si="1"/>
        <v>20</v>
      </c>
      <c r="B28" s="34" t="s">
        <v>24</v>
      </c>
      <c r="C28" s="36"/>
      <c r="D28" s="14" t="s">
        <v>260</v>
      </c>
      <c r="E28" s="45">
        <v>17134.271000000001</v>
      </c>
      <c r="F28" s="61">
        <f t="shared" si="0"/>
        <v>20561.125199999999</v>
      </c>
      <c r="G28" s="48">
        <f>E28*G5</f>
        <v>0</v>
      </c>
      <c r="H28" s="48">
        <f>F28*G5</f>
        <v>0</v>
      </c>
      <c r="I28" s="48"/>
      <c r="J28" s="91"/>
      <c r="K28" s="15"/>
    </row>
    <row r="29" spans="1:11" s="16" customFormat="1" ht="18.75" x14ac:dyDescent="0.25">
      <c r="A29" s="13">
        <f t="shared" si="1"/>
        <v>21</v>
      </c>
      <c r="B29" s="34" t="s">
        <v>25</v>
      </c>
      <c r="C29" s="36"/>
      <c r="D29" s="14" t="s">
        <v>260</v>
      </c>
      <c r="E29" s="45">
        <v>13675.464000000002</v>
      </c>
      <c r="F29" s="61">
        <f t="shared" si="0"/>
        <v>16410.556800000002</v>
      </c>
      <c r="G29" s="48">
        <f>E29*G5</f>
        <v>0</v>
      </c>
      <c r="H29" s="48">
        <f>F29*G5</f>
        <v>0</v>
      </c>
      <c r="I29" s="48"/>
      <c r="J29" s="91"/>
      <c r="K29" s="15"/>
    </row>
    <row r="30" spans="1:11" s="16" customFormat="1" ht="25.5" x14ac:dyDescent="0.25">
      <c r="A30" s="13">
        <f t="shared" si="1"/>
        <v>22</v>
      </c>
      <c r="B30" s="34" t="s">
        <v>26</v>
      </c>
      <c r="C30" s="36"/>
      <c r="D30" s="14" t="s">
        <v>260</v>
      </c>
      <c r="E30" s="45">
        <v>15246.418</v>
      </c>
      <c r="F30" s="61">
        <f t="shared" si="0"/>
        <v>18295.7016</v>
      </c>
      <c r="G30" s="48">
        <f>E30*G5</f>
        <v>0</v>
      </c>
      <c r="H30" s="48">
        <f>F30*G5</f>
        <v>0</v>
      </c>
      <c r="I30" s="48"/>
      <c r="J30" s="91"/>
      <c r="K30" s="15"/>
    </row>
    <row r="31" spans="1:11" s="16" customFormat="1" ht="25.5" x14ac:dyDescent="0.25">
      <c r="A31" s="13">
        <f t="shared" si="1"/>
        <v>23</v>
      </c>
      <c r="B31" s="34" t="s">
        <v>27</v>
      </c>
      <c r="C31" s="36"/>
      <c r="D31" s="14" t="s">
        <v>260</v>
      </c>
      <c r="E31" s="45">
        <v>19320.18</v>
      </c>
      <c r="F31" s="61">
        <f t="shared" si="0"/>
        <v>23184.216</v>
      </c>
      <c r="G31" s="48">
        <f>E31*G5</f>
        <v>0</v>
      </c>
      <c r="H31" s="48">
        <f>F31*G5</f>
        <v>0</v>
      </c>
      <c r="I31" s="48"/>
      <c r="J31" s="91"/>
      <c r="K31" s="15"/>
    </row>
    <row r="32" spans="1:11" s="16" customFormat="1" ht="18.75" x14ac:dyDescent="0.25">
      <c r="A32" s="13">
        <f t="shared" si="1"/>
        <v>24</v>
      </c>
      <c r="B32" s="34" t="s">
        <v>28</v>
      </c>
      <c r="C32" s="36"/>
      <c r="D32" s="14" t="s">
        <v>260</v>
      </c>
      <c r="E32" s="56">
        <v>17499.471000000001</v>
      </c>
      <c r="F32" s="61">
        <f t="shared" si="0"/>
        <v>20999.3652</v>
      </c>
      <c r="G32" s="48">
        <f>E32*G5</f>
        <v>0</v>
      </c>
      <c r="H32" s="48">
        <f>F32*G5</f>
        <v>0</v>
      </c>
      <c r="I32" s="48"/>
      <c r="J32" s="91"/>
      <c r="K32" s="15"/>
    </row>
    <row r="33" spans="1:11" s="16" customFormat="1" ht="25.5" x14ac:dyDescent="0.25">
      <c r="A33" s="13">
        <f t="shared" si="1"/>
        <v>25</v>
      </c>
      <c r="B33" s="34" t="s">
        <v>29</v>
      </c>
      <c r="C33" s="36"/>
      <c r="D33" s="14" t="s">
        <v>260</v>
      </c>
      <c r="E33" s="56">
        <v>2662.5830000000005</v>
      </c>
      <c r="F33" s="61">
        <f t="shared" si="0"/>
        <v>3195.0996000000005</v>
      </c>
      <c r="G33" s="48">
        <f>E33*G5</f>
        <v>0</v>
      </c>
      <c r="H33" s="48">
        <f>F33*G5</f>
        <v>0</v>
      </c>
      <c r="I33" s="48"/>
      <c r="J33" s="91"/>
      <c r="K33" s="15"/>
    </row>
    <row r="34" spans="1:11" s="16" customFormat="1" ht="25.5" x14ac:dyDescent="0.25">
      <c r="A34" s="13">
        <f t="shared" si="1"/>
        <v>26</v>
      </c>
      <c r="B34" s="34" t="s">
        <v>30</v>
      </c>
      <c r="C34" s="36"/>
      <c r="D34" s="14" t="s">
        <v>260</v>
      </c>
      <c r="E34" s="57">
        <v>2662.5830000000005</v>
      </c>
      <c r="F34" s="61">
        <f t="shared" si="0"/>
        <v>3195.0996000000005</v>
      </c>
      <c r="G34" s="48">
        <f>E34*G5</f>
        <v>0</v>
      </c>
      <c r="H34" s="48">
        <f>F34*G5</f>
        <v>0</v>
      </c>
      <c r="I34" s="48"/>
      <c r="J34" s="91"/>
      <c r="K34" s="15"/>
    </row>
    <row r="35" spans="1:11" s="16" customFormat="1" ht="18.75" x14ac:dyDescent="0.25">
      <c r="A35" s="13">
        <f t="shared" si="1"/>
        <v>27</v>
      </c>
      <c r="B35" s="34" t="s">
        <v>31</v>
      </c>
      <c r="C35" s="36"/>
      <c r="D35" s="14" t="s">
        <v>260</v>
      </c>
      <c r="E35" s="57">
        <v>64943.97800000001</v>
      </c>
      <c r="F35" s="61">
        <f t="shared" si="0"/>
        <v>77932.773600000015</v>
      </c>
      <c r="G35" s="48">
        <f>E35*G5</f>
        <v>0</v>
      </c>
      <c r="H35" s="48">
        <f>F35*G5</f>
        <v>0</v>
      </c>
      <c r="I35" s="48"/>
      <c r="J35" s="91"/>
      <c r="K35" s="15"/>
    </row>
    <row r="36" spans="1:11" s="16" customFormat="1" ht="18.75" x14ac:dyDescent="0.25">
      <c r="A36" s="13">
        <f t="shared" si="1"/>
        <v>28</v>
      </c>
      <c r="B36" s="34" t="s">
        <v>32</v>
      </c>
      <c r="C36" s="36"/>
      <c r="D36" s="14" t="s">
        <v>260</v>
      </c>
      <c r="E36" s="57">
        <v>37871.317000000003</v>
      </c>
      <c r="F36" s="61">
        <f t="shared" si="0"/>
        <v>45445.580399999999</v>
      </c>
      <c r="G36" s="48">
        <f>E36*G5</f>
        <v>0</v>
      </c>
      <c r="H36" s="48">
        <f>F36*G5</f>
        <v>0</v>
      </c>
      <c r="I36" s="48"/>
      <c r="J36" s="91"/>
      <c r="K36" s="15"/>
    </row>
    <row r="37" spans="1:11" s="16" customFormat="1" ht="25.5" x14ac:dyDescent="0.25">
      <c r="A37" s="13">
        <f t="shared" si="1"/>
        <v>29</v>
      </c>
      <c r="B37" s="34" t="s">
        <v>33</v>
      </c>
      <c r="C37" s="36"/>
      <c r="D37" s="14" t="s">
        <v>260</v>
      </c>
      <c r="E37" s="57">
        <v>9805.8070000000025</v>
      </c>
      <c r="F37" s="61">
        <f t="shared" si="0"/>
        <v>11766.968400000003</v>
      </c>
      <c r="G37" s="48">
        <f>E37*G5</f>
        <v>0</v>
      </c>
      <c r="H37" s="48">
        <f>F37*G5</f>
        <v>0</v>
      </c>
      <c r="I37" s="48"/>
      <c r="J37" s="91"/>
      <c r="K37" s="15"/>
    </row>
    <row r="38" spans="1:11" s="16" customFormat="1" ht="18.75" x14ac:dyDescent="0.25">
      <c r="A38" s="13">
        <f t="shared" si="1"/>
        <v>30</v>
      </c>
      <c r="B38" s="34" t="s">
        <v>34</v>
      </c>
      <c r="C38" s="36"/>
      <c r="D38" s="14" t="s">
        <v>260</v>
      </c>
      <c r="E38" s="57">
        <v>4255.0420000000004</v>
      </c>
      <c r="F38" s="61">
        <f t="shared" si="0"/>
        <v>5106.0504000000001</v>
      </c>
      <c r="G38" s="48">
        <f>E38*G5</f>
        <v>0</v>
      </c>
      <c r="H38" s="48">
        <f>F38*G5</f>
        <v>0</v>
      </c>
      <c r="I38" s="48"/>
      <c r="J38" s="91"/>
      <c r="K38" s="15"/>
    </row>
    <row r="39" spans="1:11" s="16" customFormat="1" ht="18.75" x14ac:dyDescent="0.25">
      <c r="A39" s="13">
        <f t="shared" si="1"/>
        <v>31</v>
      </c>
      <c r="B39" s="34" t="s">
        <v>35</v>
      </c>
      <c r="C39" s="36"/>
      <c r="D39" s="14" t="s">
        <v>260</v>
      </c>
      <c r="E39" s="57">
        <v>3683.9880000000003</v>
      </c>
      <c r="F39" s="61">
        <f t="shared" si="0"/>
        <v>4420.7856000000002</v>
      </c>
      <c r="G39" s="48">
        <f>E39*G5</f>
        <v>0</v>
      </c>
      <c r="H39" s="48">
        <f>F39*G5</f>
        <v>0</v>
      </c>
      <c r="I39" s="48"/>
      <c r="J39" s="91"/>
      <c r="K39" s="15"/>
    </row>
    <row r="40" spans="1:11" s="16" customFormat="1" ht="25.5" x14ac:dyDescent="0.25">
      <c r="A40" s="13">
        <f t="shared" si="1"/>
        <v>32</v>
      </c>
      <c r="B40" s="34" t="s">
        <v>36</v>
      </c>
      <c r="C40" s="36"/>
      <c r="D40" s="14" t="s">
        <v>260</v>
      </c>
      <c r="E40" s="57">
        <v>28216.947000000004</v>
      </c>
      <c r="F40" s="61">
        <f t="shared" si="0"/>
        <v>33860.3364</v>
      </c>
      <c r="G40" s="48">
        <f>E40*G5</f>
        <v>0</v>
      </c>
      <c r="H40" s="48">
        <f>F40*G5</f>
        <v>0</v>
      </c>
      <c r="I40" s="48"/>
      <c r="J40" s="91"/>
      <c r="K40" s="15"/>
    </row>
    <row r="41" spans="1:11" s="16" customFormat="1" ht="18.75" x14ac:dyDescent="0.25">
      <c r="A41" s="13">
        <f t="shared" si="1"/>
        <v>33</v>
      </c>
      <c r="B41" s="34" t="s">
        <v>37</v>
      </c>
      <c r="C41" s="36"/>
      <c r="D41" s="14" t="s">
        <v>260</v>
      </c>
      <c r="E41" s="57">
        <v>5081.34</v>
      </c>
      <c r="F41" s="61">
        <f t="shared" si="0"/>
        <v>6097.6080000000002</v>
      </c>
      <c r="G41" s="48">
        <f>E41*G5</f>
        <v>0</v>
      </c>
      <c r="H41" s="48">
        <f>F41*G5</f>
        <v>0</v>
      </c>
      <c r="I41" s="48"/>
      <c r="J41" s="91"/>
      <c r="K41" s="15"/>
    </row>
    <row r="42" spans="1:11" s="16" customFormat="1" ht="18.75" x14ac:dyDescent="0.25">
      <c r="A42" s="13">
        <f t="shared" si="1"/>
        <v>34</v>
      </c>
      <c r="B42" s="34" t="s">
        <v>38</v>
      </c>
      <c r="C42" s="36"/>
      <c r="D42" s="14" t="s">
        <v>260</v>
      </c>
      <c r="E42" s="57">
        <v>5080.24</v>
      </c>
      <c r="F42" s="61">
        <f t="shared" si="0"/>
        <v>6096.2879999999996</v>
      </c>
      <c r="G42" s="48">
        <f>E42*G5</f>
        <v>0</v>
      </c>
      <c r="H42" s="48">
        <f>F42*G5</f>
        <v>0</v>
      </c>
      <c r="I42" s="48"/>
      <c r="J42" s="91"/>
      <c r="K42" s="15"/>
    </row>
    <row r="43" spans="1:11" s="16" customFormat="1" ht="25.5" x14ac:dyDescent="0.25">
      <c r="A43" s="13">
        <f t="shared" si="1"/>
        <v>35</v>
      </c>
      <c r="B43" s="34" t="s">
        <v>39</v>
      </c>
      <c r="C43" s="36"/>
      <c r="D43" s="14" t="s">
        <v>260</v>
      </c>
      <c r="E43" s="57">
        <v>443.76200000000006</v>
      </c>
      <c r="F43" s="61">
        <f t="shared" si="0"/>
        <v>532.51440000000002</v>
      </c>
      <c r="G43" s="48">
        <f>E43*G5</f>
        <v>0</v>
      </c>
      <c r="H43" s="48">
        <f>F43*G5</f>
        <v>0</v>
      </c>
      <c r="I43" s="48"/>
      <c r="J43" s="91"/>
      <c r="K43" s="15"/>
    </row>
    <row r="44" spans="1:11" s="16" customFormat="1" ht="25.5" x14ac:dyDescent="0.25">
      <c r="A44" s="13">
        <f t="shared" si="1"/>
        <v>36</v>
      </c>
      <c r="B44" s="34" t="s">
        <v>40</v>
      </c>
      <c r="C44" s="36"/>
      <c r="D44" s="14" t="s">
        <v>260</v>
      </c>
      <c r="E44" s="57">
        <v>7008.9140000000007</v>
      </c>
      <c r="F44" s="61">
        <f t="shared" si="0"/>
        <v>8410.6967999999997</v>
      </c>
      <c r="G44" s="48">
        <f>E44*G5</f>
        <v>0</v>
      </c>
      <c r="H44" s="48">
        <f>F44*G5</f>
        <v>0</v>
      </c>
      <c r="I44" s="48"/>
      <c r="J44" s="91"/>
      <c r="K44" s="15"/>
    </row>
    <row r="45" spans="1:11" s="16" customFormat="1" ht="18.75" x14ac:dyDescent="0.25">
      <c r="A45" s="13">
        <f t="shared" si="1"/>
        <v>37</v>
      </c>
      <c r="B45" s="34" t="s">
        <v>41</v>
      </c>
      <c r="C45" s="36"/>
      <c r="D45" s="14" t="s">
        <v>260</v>
      </c>
      <c r="E45" s="57">
        <v>6915.2050000000008</v>
      </c>
      <c r="F45" s="61">
        <f t="shared" si="0"/>
        <v>8298.246000000001</v>
      </c>
      <c r="G45" s="48">
        <f>E45*G5</f>
        <v>0</v>
      </c>
      <c r="H45" s="48">
        <f>F45*G5</f>
        <v>0</v>
      </c>
      <c r="I45" s="48"/>
      <c r="J45" s="91"/>
      <c r="K45" s="15"/>
    </row>
    <row r="46" spans="1:11" s="16" customFormat="1" ht="18.75" x14ac:dyDescent="0.25">
      <c r="A46" s="13">
        <f t="shared" si="1"/>
        <v>38</v>
      </c>
      <c r="B46" s="34" t="s">
        <v>42</v>
      </c>
      <c r="C46" s="36"/>
      <c r="D46" s="14" t="s">
        <v>260</v>
      </c>
      <c r="E46" s="57">
        <v>8146.1930000000011</v>
      </c>
      <c r="F46" s="61">
        <f t="shared" si="0"/>
        <v>9775.4316000000017</v>
      </c>
      <c r="G46" s="48">
        <f>E46*G5</f>
        <v>0</v>
      </c>
      <c r="H46" s="48">
        <f>F46*G5</f>
        <v>0</v>
      </c>
      <c r="I46" s="48"/>
      <c r="J46" s="91"/>
      <c r="K46" s="15"/>
    </row>
    <row r="47" spans="1:11" s="16" customFormat="1" ht="18.75" x14ac:dyDescent="0.25">
      <c r="A47" s="13">
        <f t="shared" si="1"/>
        <v>39</v>
      </c>
      <c r="B47" s="34" t="s">
        <v>43</v>
      </c>
      <c r="C47" s="36"/>
      <c r="D47" s="14" t="s">
        <v>260</v>
      </c>
      <c r="E47" s="57">
        <v>5529.2709999999997</v>
      </c>
      <c r="F47" s="61">
        <f t="shared" si="0"/>
        <v>6635.1251999999995</v>
      </c>
      <c r="G47" s="48">
        <f>E47*G5</f>
        <v>0</v>
      </c>
      <c r="H47" s="48">
        <f>F47*G5</f>
        <v>0</v>
      </c>
      <c r="I47" s="48"/>
      <c r="J47" s="91"/>
      <c r="K47" s="15"/>
    </row>
    <row r="48" spans="1:11" s="16" customFormat="1" ht="18.75" x14ac:dyDescent="0.25">
      <c r="A48" s="13">
        <f t="shared" si="1"/>
        <v>40</v>
      </c>
      <c r="B48" s="34" t="s">
        <v>44</v>
      </c>
      <c r="C48" s="36"/>
      <c r="D48" s="14" t="s">
        <v>260</v>
      </c>
      <c r="E48" s="57">
        <v>4161.982</v>
      </c>
      <c r="F48" s="61">
        <f t="shared" si="0"/>
        <v>4994.3783999999996</v>
      </c>
      <c r="G48" s="48">
        <f>E48*G5</f>
        <v>0</v>
      </c>
      <c r="H48" s="48">
        <f>F48*G5</f>
        <v>0</v>
      </c>
      <c r="I48" s="48"/>
      <c r="J48" s="91"/>
      <c r="K48" s="15"/>
    </row>
    <row r="49" spans="1:11" s="16" customFormat="1" ht="18.75" x14ac:dyDescent="0.25">
      <c r="A49" s="13">
        <f t="shared" si="1"/>
        <v>41</v>
      </c>
      <c r="B49" s="34" t="s">
        <v>45</v>
      </c>
      <c r="C49" s="36"/>
      <c r="D49" s="14" t="s">
        <v>260</v>
      </c>
      <c r="E49" s="57">
        <v>466.58700000000005</v>
      </c>
      <c r="F49" s="61">
        <f t="shared" si="0"/>
        <v>559.90440000000001</v>
      </c>
      <c r="G49" s="48">
        <f>E49*G5</f>
        <v>0</v>
      </c>
      <c r="H49" s="48">
        <f>F49*G5</f>
        <v>0</v>
      </c>
      <c r="I49" s="48"/>
      <c r="J49" s="91"/>
      <c r="K49" s="15"/>
    </row>
    <row r="50" spans="1:11" s="16" customFormat="1" ht="18.75" x14ac:dyDescent="0.25">
      <c r="A50" s="13">
        <f t="shared" si="1"/>
        <v>42</v>
      </c>
      <c r="B50" s="34" t="s">
        <v>46</v>
      </c>
      <c r="C50" s="36"/>
      <c r="D50" s="14" t="s">
        <v>260</v>
      </c>
      <c r="E50" s="57">
        <v>466.58700000000005</v>
      </c>
      <c r="F50" s="61">
        <f t="shared" si="0"/>
        <v>559.90440000000001</v>
      </c>
      <c r="G50" s="48">
        <f>E50*G5</f>
        <v>0</v>
      </c>
      <c r="H50" s="48">
        <f>F50*G5</f>
        <v>0</v>
      </c>
      <c r="I50" s="48"/>
      <c r="J50" s="91"/>
      <c r="K50" s="15"/>
    </row>
    <row r="51" spans="1:11" s="16" customFormat="1" ht="18.75" x14ac:dyDescent="0.25">
      <c r="A51" s="13">
        <f t="shared" si="1"/>
        <v>43</v>
      </c>
      <c r="B51" s="34" t="s">
        <v>47</v>
      </c>
      <c r="C51" s="36"/>
      <c r="D51" s="14" t="s">
        <v>260</v>
      </c>
      <c r="E51" s="57">
        <v>4414.817</v>
      </c>
      <c r="F51" s="61">
        <f t="shared" si="0"/>
        <v>5297.7803999999996</v>
      </c>
      <c r="G51" s="48">
        <f>E51*G5</f>
        <v>0</v>
      </c>
      <c r="H51" s="48">
        <f>F51*G5</f>
        <v>0</v>
      </c>
      <c r="I51" s="48"/>
      <c r="J51" s="91"/>
      <c r="K51" s="15"/>
    </row>
    <row r="52" spans="1:11" s="16" customFormat="1" ht="25.5" x14ac:dyDescent="0.25">
      <c r="A52" s="13">
        <f t="shared" si="1"/>
        <v>44</v>
      </c>
      <c r="B52" s="34" t="s">
        <v>48</v>
      </c>
      <c r="C52" s="36"/>
      <c r="D52" s="14" t="s">
        <v>260</v>
      </c>
      <c r="E52" s="57">
        <v>3672.57</v>
      </c>
      <c r="F52" s="61">
        <f t="shared" si="0"/>
        <v>4407.0839999999998</v>
      </c>
      <c r="G52" s="48">
        <f>E52*G5</f>
        <v>0</v>
      </c>
      <c r="H52" s="48">
        <f>F52*G5</f>
        <v>0</v>
      </c>
      <c r="I52" s="48"/>
      <c r="J52" s="91"/>
      <c r="K52" s="15"/>
    </row>
    <row r="53" spans="1:11" s="16" customFormat="1" ht="18.75" x14ac:dyDescent="0.25">
      <c r="A53" s="13">
        <f t="shared" si="1"/>
        <v>45</v>
      </c>
      <c r="B53" s="34" t="s">
        <v>49</v>
      </c>
      <c r="C53" s="36"/>
      <c r="D53" s="14" t="s">
        <v>260</v>
      </c>
      <c r="E53" s="57">
        <v>59387.911000000007</v>
      </c>
      <c r="F53" s="61">
        <f t="shared" si="0"/>
        <v>71265.493200000012</v>
      </c>
      <c r="G53" s="48">
        <f>E53*G5</f>
        <v>0</v>
      </c>
      <c r="H53" s="48">
        <f>F53*G5</f>
        <v>0</v>
      </c>
      <c r="I53" s="48"/>
      <c r="J53" s="91"/>
      <c r="K53" s="15"/>
    </row>
    <row r="54" spans="1:11" s="16" customFormat="1" ht="25.5" x14ac:dyDescent="0.25">
      <c r="A54" s="13">
        <f t="shared" si="1"/>
        <v>46</v>
      </c>
      <c r="B54" s="34" t="s">
        <v>50</v>
      </c>
      <c r="C54" s="36"/>
      <c r="D54" s="14" t="s">
        <v>260</v>
      </c>
      <c r="E54" s="57">
        <v>2616.9330000000004</v>
      </c>
      <c r="F54" s="61">
        <f t="shared" si="0"/>
        <v>3140.3196000000003</v>
      </c>
      <c r="G54" s="48">
        <f>E54*G5</f>
        <v>0</v>
      </c>
      <c r="H54" s="48">
        <f>F54*G5</f>
        <v>0</v>
      </c>
      <c r="I54" s="48"/>
      <c r="J54" s="91"/>
      <c r="K54" s="15"/>
    </row>
    <row r="55" spans="1:11" s="16" customFormat="1" ht="25.5" x14ac:dyDescent="0.25">
      <c r="A55" s="13">
        <f t="shared" si="1"/>
        <v>47</v>
      </c>
      <c r="B55" s="34" t="s">
        <v>51</v>
      </c>
      <c r="C55" s="36"/>
      <c r="D55" s="14" t="s">
        <v>260</v>
      </c>
      <c r="E55" s="57">
        <v>8476.5010000000002</v>
      </c>
      <c r="F55" s="61">
        <f t="shared" si="0"/>
        <v>10171.8012</v>
      </c>
      <c r="G55" s="48">
        <f>E55*G5</f>
        <v>0</v>
      </c>
      <c r="H55" s="48">
        <f>F55*G5</f>
        <v>0</v>
      </c>
      <c r="I55" s="48"/>
      <c r="J55" s="91"/>
      <c r="K55" s="15"/>
    </row>
    <row r="56" spans="1:11" s="16" customFormat="1" ht="18.75" x14ac:dyDescent="0.25">
      <c r="A56" s="13">
        <f t="shared" si="1"/>
        <v>48</v>
      </c>
      <c r="B56" s="34" t="s">
        <v>52</v>
      </c>
      <c r="C56" s="36"/>
      <c r="D56" s="14" t="s">
        <v>260</v>
      </c>
      <c r="E56" s="57">
        <v>18904.501</v>
      </c>
      <c r="F56" s="61">
        <f t="shared" si="0"/>
        <v>22685.4012</v>
      </c>
      <c r="G56" s="48">
        <f>E56*G5</f>
        <v>0</v>
      </c>
      <c r="H56" s="48">
        <f>F56*G5</f>
        <v>0</v>
      </c>
      <c r="I56" s="48"/>
      <c r="J56" s="91"/>
      <c r="K56" s="15"/>
    </row>
    <row r="57" spans="1:11" s="16" customFormat="1" ht="18.75" x14ac:dyDescent="0.25">
      <c r="A57" s="13">
        <f t="shared" si="1"/>
        <v>49</v>
      </c>
      <c r="B57" s="34" t="s">
        <v>53</v>
      </c>
      <c r="C57" s="36"/>
      <c r="D57" s="14" t="s">
        <v>260</v>
      </c>
      <c r="E57" s="57">
        <v>14026.166000000001</v>
      </c>
      <c r="F57" s="61">
        <f t="shared" si="0"/>
        <v>16831.3992</v>
      </c>
      <c r="G57" s="48">
        <f>E57*G5</f>
        <v>0</v>
      </c>
      <c r="H57" s="48">
        <f>F57*G5</f>
        <v>0</v>
      </c>
      <c r="I57" s="48"/>
      <c r="J57" s="91"/>
      <c r="K57" s="15"/>
    </row>
    <row r="58" spans="1:11" s="16" customFormat="1" ht="18.75" x14ac:dyDescent="0.25">
      <c r="A58" s="13">
        <f t="shared" si="1"/>
        <v>50</v>
      </c>
      <c r="B58" s="34" t="s">
        <v>54</v>
      </c>
      <c r="C58" s="36"/>
      <c r="D58" s="14" t="s">
        <v>260</v>
      </c>
      <c r="E58" s="57">
        <v>3752.4520000000007</v>
      </c>
      <c r="F58" s="61">
        <f t="shared" si="0"/>
        <v>4502.9424000000008</v>
      </c>
      <c r="G58" s="48">
        <f>E58*G5</f>
        <v>0</v>
      </c>
      <c r="H58" s="48">
        <f>F58*G5</f>
        <v>0</v>
      </c>
      <c r="I58" s="48"/>
      <c r="J58" s="91"/>
      <c r="K58" s="15"/>
    </row>
    <row r="59" spans="1:11" s="16" customFormat="1" ht="18.75" x14ac:dyDescent="0.25">
      <c r="A59" s="13">
        <f t="shared" si="1"/>
        <v>51</v>
      </c>
      <c r="B59" s="34" t="s">
        <v>55</v>
      </c>
      <c r="C59" s="36"/>
      <c r="D59" s="14" t="s">
        <v>260</v>
      </c>
      <c r="E59" s="57">
        <v>3775.2770000000005</v>
      </c>
      <c r="F59" s="61">
        <f t="shared" si="0"/>
        <v>4530.3324000000002</v>
      </c>
      <c r="G59" s="48">
        <f>E59*G5</f>
        <v>0</v>
      </c>
      <c r="H59" s="48">
        <f>F59*G5</f>
        <v>0</v>
      </c>
      <c r="I59" s="48"/>
      <c r="J59" s="91"/>
      <c r="K59" s="15"/>
    </row>
    <row r="60" spans="1:11" s="16" customFormat="1" ht="18.75" x14ac:dyDescent="0.25">
      <c r="A60" s="13">
        <f t="shared" si="1"/>
        <v>52</v>
      </c>
      <c r="B60" s="34" t="s">
        <v>56</v>
      </c>
      <c r="C60" s="36"/>
      <c r="D60" s="14" t="s">
        <v>260</v>
      </c>
      <c r="E60" s="57">
        <v>3723.0490000000004</v>
      </c>
      <c r="F60" s="61">
        <f t="shared" si="0"/>
        <v>4467.6588000000002</v>
      </c>
      <c r="G60" s="48">
        <f>E60*G5</f>
        <v>0</v>
      </c>
      <c r="H60" s="48">
        <f>F60*$G$5</f>
        <v>0</v>
      </c>
      <c r="I60" s="48"/>
      <c r="J60" s="91"/>
      <c r="K60" s="15"/>
    </row>
    <row r="61" spans="1:11" s="16" customFormat="1" ht="18.75" x14ac:dyDescent="0.25">
      <c r="A61" s="13">
        <f t="shared" si="1"/>
        <v>53</v>
      </c>
      <c r="B61" s="34" t="s">
        <v>57</v>
      </c>
      <c r="C61" s="36"/>
      <c r="D61" s="14" t="s">
        <v>260</v>
      </c>
      <c r="E61" s="57">
        <v>2910.5780000000004</v>
      </c>
      <c r="F61" s="61">
        <f t="shared" si="0"/>
        <v>3492.6936000000005</v>
      </c>
      <c r="G61" s="48">
        <f>E61*$G$5</f>
        <v>0</v>
      </c>
      <c r="H61" s="48">
        <f t="shared" ref="H61:H124" si="2">F61*$G$5</f>
        <v>0</v>
      </c>
      <c r="I61" s="48"/>
      <c r="J61" s="91"/>
      <c r="K61" s="15"/>
    </row>
    <row r="62" spans="1:11" s="16" customFormat="1" ht="18.75" x14ac:dyDescent="0.25">
      <c r="A62" s="13">
        <f t="shared" si="1"/>
        <v>54</v>
      </c>
      <c r="B62" s="34" t="s">
        <v>58</v>
      </c>
      <c r="C62" s="36"/>
      <c r="D62" s="14" t="s">
        <v>260</v>
      </c>
      <c r="E62" s="57">
        <v>3982.4620000000004</v>
      </c>
      <c r="F62" s="61">
        <f t="shared" si="0"/>
        <v>4778.9544000000005</v>
      </c>
      <c r="G62" s="48">
        <f t="shared" ref="G62:G125" si="3">E62*$G$5</f>
        <v>0</v>
      </c>
      <c r="H62" s="48">
        <f t="shared" si="2"/>
        <v>0</v>
      </c>
      <c r="I62" s="48"/>
      <c r="J62" s="91"/>
      <c r="K62" s="15"/>
    </row>
    <row r="63" spans="1:11" s="16" customFormat="1" ht="18.75" x14ac:dyDescent="0.25">
      <c r="A63" s="13">
        <f t="shared" si="1"/>
        <v>55</v>
      </c>
      <c r="B63" s="34" t="s">
        <v>59</v>
      </c>
      <c r="C63" s="36"/>
      <c r="D63" s="14" t="s">
        <v>260</v>
      </c>
      <c r="E63" s="57">
        <v>20230.540000000005</v>
      </c>
      <c r="F63" s="61">
        <f t="shared" si="0"/>
        <v>24276.648000000005</v>
      </c>
      <c r="G63" s="48">
        <f t="shared" si="3"/>
        <v>0</v>
      </c>
      <c r="H63" s="48">
        <f t="shared" si="2"/>
        <v>0</v>
      </c>
      <c r="I63" s="48"/>
      <c r="J63" s="91"/>
      <c r="K63" s="15"/>
    </row>
    <row r="64" spans="1:11" s="16" customFormat="1" ht="18.75" x14ac:dyDescent="0.25">
      <c r="A64" s="13">
        <f t="shared" si="1"/>
        <v>56</v>
      </c>
      <c r="B64" s="34" t="s">
        <v>60</v>
      </c>
      <c r="C64" s="36"/>
      <c r="D64" s="14" t="s">
        <v>260</v>
      </c>
      <c r="E64" s="57">
        <v>3747.1940000000004</v>
      </c>
      <c r="F64" s="61">
        <f t="shared" si="0"/>
        <v>4496.6328000000003</v>
      </c>
      <c r="G64" s="48">
        <f t="shared" si="3"/>
        <v>0</v>
      </c>
      <c r="H64" s="48">
        <f t="shared" si="2"/>
        <v>0</v>
      </c>
      <c r="I64" s="48"/>
      <c r="J64" s="91"/>
      <c r="K64" s="15"/>
    </row>
    <row r="65" spans="1:11" s="16" customFormat="1" ht="18.75" x14ac:dyDescent="0.25">
      <c r="A65" s="13">
        <f t="shared" si="1"/>
        <v>57</v>
      </c>
      <c r="B65" s="34" t="s">
        <v>61</v>
      </c>
      <c r="C65" s="36"/>
      <c r="D65" s="14" t="s">
        <v>260</v>
      </c>
      <c r="E65" s="57">
        <v>8146.1930000000011</v>
      </c>
      <c r="F65" s="61">
        <f t="shared" si="0"/>
        <v>9775.4316000000017</v>
      </c>
      <c r="G65" s="48">
        <f t="shared" si="3"/>
        <v>0</v>
      </c>
      <c r="H65" s="48">
        <f t="shared" si="2"/>
        <v>0</v>
      </c>
      <c r="I65" s="48"/>
      <c r="J65" s="91"/>
      <c r="K65" s="15"/>
    </row>
    <row r="66" spans="1:11" s="16" customFormat="1" ht="18.75" x14ac:dyDescent="0.25">
      <c r="A66" s="13">
        <f t="shared" si="1"/>
        <v>58</v>
      </c>
      <c r="B66" s="34" t="s">
        <v>62</v>
      </c>
      <c r="C66" s="36"/>
      <c r="D66" s="14" t="s">
        <v>260</v>
      </c>
      <c r="E66" s="57">
        <v>5338.3330000000005</v>
      </c>
      <c r="F66" s="61">
        <f t="shared" si="0"/>
        <v>6405.9996000000001</v>
      </c>
      <c r="G66" s="48">
        <f t="shared" si="3"/>
        <v>0</v>
      </c>
      <c r="H66" s="48">
        <f t="shared" si="2"/>
        <v>0</v>
      </c>
      <c r="I66" s="48"/>
      <c r="J66" s="91"/>
      <c r="K66" s="15"/>
    </row>
    <row r="67" spans="1:11" s="16" customFormat="1" ht="18.75" x14ac:dyDescent="0.25">
      <c r="A67" s="13">
        <f t="shared" si="1"/>
        <v>59</v>
      </c>
      <c r="B67" s="34" t="s">
        <v>63</v>
      </c>
      <c r="C67" s="36"/>
      <c r="D67" s="14" t="s">
        <v>260</v>
      </c>
      <c r="E67" s="57">
        <v>4824.3360000000002</v>
      </c>
      <c r="F67" s="61">
        <f t="shared" si="0"/>
        <v>5789.2031999999999</v>
      </c>
      <c r="G67" s="48">
        <f t="shared" si="3"/>
        <v>0</v>
      </c>
      <c r="H67" s="48">
        <f t="shared" si="2"/>
        <v>0</v>
      </c>
      <c r="I67" s="48"/>
      <c r="J67" s="91"/>
      <c r="K67" s="15"/>
    </row>
    <row r="68" spans="1:11" s="16" customFormat="1" ht="18.75" x14ac:dyDescent="0.25">
      <c r="A68" s="13">
        <f t="shared" si="1"/>
        <v>60</v>
      </c>
      <c r="B68" s="34" t="s">
        <v>64</v>
      </c>
      <c r="C68" s="36"/>
      <c r="D68" s="14" t="s">
        <v>260</v>
      </c>
      <c r="E68" s="57">
        <v>4127.75</v>
      </c>
      <c r="F68" s="61">
        <f t="shared" si="0"/>
        <v>4953.3</v>
      </c>
      <c r="G68" s="48">
        <f t="shared" si="3"/>
        <v>0</v>
      </c>
      <c r="H68" s="48">
        <f t="shared" si="2"/>
        <v>0</v>
      </c>
      <c r="I68" s="48"/>
      <c r="J68" s="91"/>
      <c r="K68" s="15"/>
    </row>
    <row r="69" spans="1:11" s="16" customFormat="1" ht="25.5" x14ac:dyDescent="0.25">
      <c r="A69" s="13">
        <f t="shared" si="1"/>
        <v>61</v>
      </c>
      <c r="B69" s="34" t="s">
        <v>65</v>
      </c>
      <c r="C69" s="36"/>
      <c r="D69" s="14" t="s">
        <v>260</v>
      </c>
      <c r="E69" s="57">
        <v>16429.347000000002</v>
      </c>
      <c r="F69" s="61">
        <f t="shared" si="0"/>
        <v>19715.216400000001</v>
      </c>
      <c r="G69" s="48">
        <f t="shared" si="3"/>
        <v>0</v>
      </c>
      <c r="H69" s="48">
        <f t="shared" si="2"/>
        <v>0</v>
      </c>
      <c r="I69" s="48"/>
      <c r="J69" s="91"/>
      <c r="K69" s="15"/>
    </row>
    <row r="70" spans="1:11" s="16" customFormat="1" ht="25.5" x14ac:dyDescent="0.25">
      <c r="A70" s="13">
        <f t="shared" si="1"/>
        <v>62</v>
      </c>
      <c r="B70" s="34" t="s">
        <v>66</v>
      </c>
      <c r="C70" s="36"/>
      <c r="D70" s="14" t="s">
        <v>260</v>
      </c>
      <c r="E70" s="57">
        <v>18498.48</v>
      </c>
      <c r="F70" s="61">
        <f t="shared" si="0"/>
        <v>22198.175999999999</v>
      </c>
      <c r="G70" s="48">
        <f t="shared" si="3"/>
        <v>0</v>
      </c>
      <c r="H70" s="48">
        <f t="shared" si="2"/>
        <v>0</v>
      </c>
      <c r="I70" s="48"/>
      <c r="J70" s="91"/>
      <c r="K70" s="15"/>
    </row>
    <row r="71" spans="1:11" s="16" customFormat="1" ht="25.5" x14ac:dyDescent="0.25">
      <c r="A71" s="13">
        <f t="shared" si="1"/>
        <v>63</v>
      </c>
      <c r="B71" s="34" t="s">
        <v>67</v>
      </c>
      <c r="C71" s="36"/>
      <c r="D71" s="14" t="s">
        <v>260</v>
      </c>
      <c r="E71" s="57">
        <v>15039.662000000002</v>
      </c>
      <c r="F71" s="61">
        <f t="shared" si="0"/>
        <v>18047.594400000002</v>
      </c>
      <c r="G71" s="48">
        <f t="shared" si="3"/>
        <v>0</v>
      </c>
      <c r="H71" s="48">
        <f t="shared" si="2"/>
        <v>0</v>
      </c>
      <c r="I71" s="48"/>
      <c r="J71" s="91"/>
      <c r="K71" s="15"/>
    </row>
    <row r="72" spans="1:11" s="16" customFormat="1" ht="25.5" x14ac:dyDescent="0.25">
      <c r="A72" s="13">
        <f t="shared" si="1"/>
        <v>64</v>
      </c>
      <c r="B72" s="34" t="s">
        <v>68</v>
      </c>
      <c r="C72" s="36"/>
      <c r="D72" s="14" t="s">
        <v>260</v>
      </c>
      <c r="E72" s="57">
        <v>10467.732000000002</v>
      </c>
      <c r="F72" s="61">
        <f t="shared" si="0"/>
        <v>12561.278400000001</v>
      </c>
      <c r="G72" s="48">
        <f t="shared" si="3"/>
        <v>0</v>
      </c>
      <c r="H72" s="48">
        <f t="shared" si="2"/>
        <v>0</v>
      </c>
      <c r="I72" s="48"/>
      <c r="J72" s="91"/>
      <c r="K72" s="15"/>
    </row>
    <row r="73" spans="1:11" s="16" customFormat="1" ht="25.5" x14ac:dyDescent="0.25">
      <c r="A73" s="13">
        <f t="shared" si="1"/>
        <v>65</v>
      </c>
      <c r="B73" s="37" t="s">
        <v>69</v>
      </c>
      <c r="C73" s="36"/>
      <c r="D73" s="14" t="s">
        <v>260</v>
      </c>
      <c r="E73" s="57">
        <v>6117.1</v>
      </c>
      <c r="F73" s="61">
        <f t="shared" si="0"/>
        <v>7340.52</v>
      </c>
      <c r="G73" s="48">
        <f t="shared" si="3"/>
        <v>0</v>
      </c>
      <c r="H73" s="48">
        <f t="shared" si="2"/>
        <v>0</v>
      </c>
      <c r="I73" s="48"/>
      <c r="J73" s="91"/>
      <c r="K73" s="15"/>
    </row>
    <row r="74" spans="1:11" s="16" customFormat="1" ht="25.5" x14ac:dyDescent="0.25">
      <c r="A74" s="13">
        <f t="shared" si="1"/>
        <v>66</v>
      </c>
      <c r="B74" s="37" t="s">
        <v>70</v>
      </c>
      <c r="C74" s="36"/>
      <c r="D74" s="14" t="s">
        <v>260</v>
      </c>
      <c r="E74" s="57">
        <v>5934.5000000000009</v>
      </c>
      <c r="F74" s="61">
        <f t="shared" ref="F74:F137" si="4">E74*1.2</f>
        <v>7121.4000000000005</v>
      </c>
      <c r="G74" s="48">
        <f t="shared" si="3"/>
        <v>0</v>
      </c>
      <c r="H74" s="48">
        <f t="shared" si="2"/>
        <v>0</v>
      </c>
      <c r="I74" s="48"/>
      <c r="J74" s="91"/>
      <c r="K74" s="15"/>
    </row>
    <row r="75" spans="1:11" s="16" customFormat="1" ht="18.75" x14ac:dyDescent="0.25">
      <c r="A75" s="13">
        <f t="shared" ref="A75:A138" si="5">A74+1</f>
        <v>67</v>
      </c>
      <c r="B75" s="37" t="s">
        <v>71</v>
      </c>
      <c r="C75" s="36"/>
      <c r="D75" s="14" t="s">
        <v>260</v>
      </c>
      <c r="E75" s="57">
        <v>8490.9000000000015</v>
      </c>
      <c r="F75" s="61">
        <f t="shared" si="4"/>
        <v>10189.080000000002</v>
      </c>
      <c r="G75" s="48">
        <f t="shared" si="3"/>
        <v>0</v>
      </c>
      <c r="H75" s="48">
        <f t="shared" si="2"/>
        <v>0</v>
      </c>
      <c r="I75" s="48"/>
      <c r="J75" s="91"/>
      <c r="K75" s="15"/>
    </row>
    <row r="76" spans="1:11" s="16" customFormat="1" ht="25.5" x14ac:dyDescent="0.25">
      <c r="A76" s="13">
        <f t="shared" si="5"/>
        <v>68</v>
      </c>
      <c r="B76" s="37" t="s">
        <v>72</v>
      </c>
      <c r="C76" s="36"/>
      <c r="D76" s="14" t="s">
        <v>260</v>
      </c>
      <c r="E76" s="57">
        <v>8719.1500000000015</v>
      </c>
      <c r="F76" s="61">
        <f t="shared" si="4"/>
        <v>10462.980000000001</v>
      </c>
      <c r="G76" s="48">
        <f t="shared" si="3"/>
        <v>0</v>
      </c>
      <c r="H76" s="48">
        <f t="shared" si="2"/>
        <v>0</v>
      </c>
      <c r="I76" s="48"/>
      <c r="J76" s="91"/>
      <c r="K76" s="15"/>
    </row>
    <row r="77" spans="1:11" s="16" customFormat="1" ht="18.75" x14ac:dyDescent="0.25">
      <c r="A77" s="13">
        <f t="shared" si="5"/>
        <v>69</v>
      </c>
      <c r="B77" s="37" t="s">
        <v>73</v>
      </c>
      <c r="C77" s="36"/>
      <c r="D77" s="14" t="s">
        <v>260</v>
      </c>
      <c r="E77" s="57">
        <v>2556.4</v>
      </c>
      <c r="F77" s="61">
        <f t="shared" si="4"/>
        <v>3067.68</v>
      </c>
      <c r="G77" s="48">
        <f t="shared" si="3"/>
        <v>0</v>
      </c>
      <c r="H77" s="48">
        <f t="shared" si="2"/>
        <v>0</v>
      </c>
      <c r="I77" s="48"/>
      <c r="J77" s="91"/>
      <c r="K77" s="15"/>
    </row>
    <row r="78" spans="1:11" s="16" customFormat="1" ht="18.75" x14ac:dyDescent="0.25">
      <c r="A78" s="13">
        <f t="shared" si="5"/>
        <v>70</v>
      </c>
      <c r="B78" s="37" t="s">
        <v>74</v>
      </c>
      <c r="C78" s="36"/>
      <c r="D78" s="14" t="s">
        <v>260</v>
      </c>
      <c r="E78" s="57">
        <v>7121.4000000000005</v>
      </c>
      <c r="F78" s="61">
        <f t="shared" si="4"/>
        <v>8545.68</v>
      </c>
      <c r="G78" s="48">
        <f t="shared" si="3"/>
        <v>0</v>
      </c>
      <c r="H78" s="48">
        <f t="shared" si="2"/>
        <v>0</v>
      </c>
      <c r="I78" s="48"/>
      <c r="J78" s="91"/>
      <c r="K78" s="15"/>
    </row>
    <row r="79" spans="1:11" s="16" customFormat="1" ht="25.5" x14ac:dyDescent="0.25">
      <c r="A79" s="13">
        <f t="shared" si="5"/>
        <v>71</v>
      </c>
      <c r="B79" s="34" t="s">
        <v>75</v>
      </c>
      <c r="C79" s="36"/>
      <c r="D79" s="14" t="s">
        <v>260</v>
      </c>
      <c r="E79" s="57">
        <v>4245.4500000000007</v>
      </c>
      <c r="F79" s="61">
        <f t="shared" si="4"/>
        <v>5094.5400000000009</v>
      </c>
      <c r="G79" s="48">
        <f t="shared" si="3"/>
        <v>0</v>
      </c>
      <c r="H79" s="48">
        <f t="shared" si="2"/>
        <v>0</v>
      </c>
      <c r="I79" s="48"/>
      <c r="J79" s="91"/>
      <c r="K79" s="15"/>
    </row>
    <row r="80" spans="1:11" s="16" customFormat="1" ht="18.75" x14ac:dyDescent="0.25">
      <c r="A80" s="13">
        <f t="shared" si="5"/>
        <v>72</v>
      </c>
      <c r="B80" s="37" t="s">
        <v>76</v>
      </c>
      <c r="C80" s="36"/>
      <c r="D80" s="14" t="s">
        <v>260</v>
      </c>
      <c r="E80" s="57">
        <v>4245.4500000000007</v>
      </c>
      <c r="F80" s="61">
        <f t="shared" si="4"/>
        <v>5094.5400000000009</v>
      </c>
      <c r="G80" s="48">
        <f t="shared" si="3"/>
        <v>0</v>
      </c>
      <c r="H80" s="48">
        <f t="shared" si="2"/>
        <v>0</v>
      </c>
      <c r="I80" s="48"/>
      <c r="J80" s="91"/>
      <c r="K80" s="15"/>
    </row>
    <row r="81" spans="1:11" s="16" customFormat="1" ht="18.75" x14ac:dyDescent="0.25">
      <c r="A81" s="13">
        <f t="shared" si="5"/>
        <v>73</v>
      </c>
      <c r="B81" s="37" t="s">
        <v>77</v>
      </c>
      <c r="C81" s="36"/>
      <c r="D81" s="14" t="s">
        <v>260</v>
      </c>
      <c r="E81" s="57">
        <v>821.7</v>
      </c>
      <c r="F81" s="61">
        <f t="shared" si="4"/>
        <v>986.04</v>
      </c>
      <c r="G81" s="48">
        <f t="shared" si="3"/>
        <v>0</v>
      </c>
      <c r="H81" s="48">
        <f t="shared" si="2"/>
        <v>0</v>
      </c>
      <c r="I81" s="48"/>
      <c r="J81" s="91"/>
      <c r="K81" s="15"/>
    </row>
    <row r="82" spans="1:11" s="16" customFormat="1" ht="18.75" x14ac:dyDescent="0.25">
      <c r="A82" s="13">
        <f t="shared" si="5"/>
        <v>74</v>
      </c>
      <c r="B82" s="37" t="s">
        <v>78</v>
      </c>
      <c r="C82" s="36"/>
      <c r="D82" s="14" t="s">
        <v>260</v>
      </c>
      <c r="E82" s="57">
        <v>136.95000000000002</v>
      </c>
      <c r="F82" s="61">
        <f t="shared" si="4"/>
        <v>164.34</v>
      </c>
      <c r="G82" s="48">
        <f t="shared" si="3"/>
        <v>0</v>
      </c>
      <c r="H82" s="48">
        <f t="shared" si="2"/>
        <v>0</v>
      </c>
      <c r="I82" s="48"/>
      <c r="J82" s="91"/>
      <c r="K82" s="15"/>
    </row>
    <row r="83" spans="1:11" s="16" customFormat="1" ht="18.75" x14ac:dyDescent="0.25">
      <c r="A83" s="13">
        <f t="shared" si="5"/>
        <v>75</v>
      </c>
      <c r="B83" s="37" t="s">
        <v>79</v>
      </c>
      <c r="C83" s="36"/>
      <c r="D83" s="14" t="s">
        <v>260</v>
      </c>
      <c r="E83" s="57">
        <v>136.95000000000002</v>
      </c>
      <c r="F83" s="61">
        <f t="shared" si="4"/>
        <v>164.34</v>
      </c>
      <c r="G83" s="48">
        <f t="shared" si="3"/>
        <v>0</v>
      </c>
      <c r="H83" s="48">
        <f t="shared" si="2"/>
        <v>0</v>
      </c>
      <c r="I83" s="48"/>
      <c r="J83" s="91"/>
      <c r="K83" s="15"/>
    </row>
    <row r="84" spans="1:11" s="16" customFormat="1" ht="18.75" x14ac:dyDescent="0.25">
      <c r="A84" s="13">
        <f t="shared" si="5"/>
        <v>76</v>
      </c>
      <c r="B84" s="37" t="s">
        <v>80</v>
      </c>
      <c r="C84" s="36"/>
      <c r="D84" s="14" t="s">
        <v>260</v>
      </c>
      <c r="E84" s="57">
        <v>1734.7</v>
      </c>
      <c r="F84" s="61">
        <f t="shared" si="4"/>
        <v>2081.64</v>
      </c>
      <c r="G84" s="48">
        <f t="shared" si="3"/>
        <v>0</v>
      </c>
      <c r="H84" s="48">
        <f t="shared" si="2"/>
        <v>0</v>
      </c>
      <c r="I84" s="48"/>
      <c r="J84" s="91"/>
      <c r="K84" s="15"/>
    </row>
    <row r="85" spans="1:11" s="16" customFormat="1" ht="18.75" x14ac:dyDescent="0.25">
      <c r="A85" s="13">
        <f t="shared" si="5"/>
        <v>77</v>
      </c>
      <c r="B85" s="37" t="s">
        <v>81</v>
      </c>
      <c r="C85" s="36"/>
      <c r="D85" s="14" t="s">
        <v>260</v>
      </c>
      <c r="E85" s="57">
        <v>11412.500000000002</v>
      </c>
      <c r="F85" s="61">
        <f t="shared" si="4"/>
        <v>13695.000000000002</v>
      </c>
      <c r="G85" s="48">
        <f t="shared" si="3"/>
        <v>0</v>
      </c>
      <c r="H85" s="48">
        <f t="shared" si="2"/>
        <v>0</v>
      </c>
      <c r="I85" s="48"/>
      <c r="J85" s="91"/>
      <c r="K85" s="15"/>
    </row>
    <row r="86" spans="1:11" s="16" customFormat="1" ht="18.75" x14ac:dyDescent="0.25">
      <c r="A86" s="13">
        <f t="shared" si="5"/>
        <v>78</v>
      </c>
      <c r="B86" s="37" t="s">
        <v>82</v>
      </c>
      <c r="C86" s="36"/>
      <c r="D86" s="14" t="s">
        <v>260</v>
      </c>
      <c r="E86" s="57">
        <v>26477.000000000004</v>
      </c>
      <c r="F86" s="61">
        <f t="shared" si="4"/>
        <v>31772.400000000001</v>
      </c>
      <c r="G86" s="48">
        <f t="shared" si="3"/>
        <v>0</v>
      </c>
      <c r="H86" s="48">
        <f t="shared" si="2"/>
        <v>0</v>
      </c>
      <c r="I86" s="48"/>
      <c r="J86" s="91"/>
      <c r="K86" s="15"/>
    </row>
    <row r="87" spans="1:11" s="16" customFormat="1" ht="18.75" x14ac:dyDescent="0.25">
      <c r="A87" s="13">
        <f t="shared" si="5"/>
        <v>79</v>
      </c>
      <c r="B87" s="37" t="s">
        <v>83</v>
      </c>
      <c r="C87" s="36"/>
      <c r="D87" s="14" t="s">
        <v>260</v>
      </c>
      <c r="E87" s="57">
        <v>15977.500000000002</v>
      </c>
      <c r="F87" s="61">
        <f t="shared" si="4"/>
        <v>19173</v>
      </c>
      <c r="G87" s="48">
        <f t="shared" si="3"/>
        <v>0</v>
      </c>
      <c r="H87" s="48">
        <f t="shared" si="2"/>
        <v>0</v>
      </c>
      <c r="I87" s="48"/>
      <c r="J87" s="91"/>
      <c r="K87" s="15"/>
    </row>
    <row r="88" spans="1:11" s="16" customFormat="1" ht="25.5" x14ac:dyDescent="0.25">
      <c r="A88" s="13">
        <f t="shared" si="5"/>
        <v>80</v>
      </c>
      <c r="B88" s="37" t="s">
        <v>84</v>
      </c>
      <c r="C88" s="36"/>
      <c r="D88" s="14" t="s">
        <v>260</v>
      </c>
      <c r="E88" s="57">
        <v>6391.0000000000009</v>
      </c>
      <c r="F88" s="61">
        <f t="shared" si="4"/>
        <v>7669.2000000000007</v>
      </c>
      <c r="G88" s="48">
        <f t="shared" si="3"/>
        <v>0</v>
      </c>
      <c r="H88" s="48">
        <f t="shared" si="2"/>
        <v>0</v>
      </c>
      <c r="I88" s="48"/>
      <c r="J88" s="91"/>
      <c r="K88" s="15"/>
    </row>
    <row r="89" spans="1:11" s="16" customFormat="1" ht="18.75" x14ac:dyDescent="0.25">
      <c r="A89" s="13">
        <f t="shared" si="5"/>
        <v>81</v>
      </c>
      <c r="B89" s="37" t="s">
        <v>85</v>
      </c>
      <c r="C89" s="36"/>
      <c r="D89" s="14" t="s">
        <v>260</v>
      </c>
      <c r="E89" s="57">
        <v>12782.000000000002</v>
      </c>
      <c r="F89" s="61">
        <f t="shared" si="4"/>
        <v>15338.400000000001</v>
      </c>
      <c r="G89" s="48">
        <f t="shared" si="3"/>
        <v>0</v>
      </c>
      <c r="H89" s="48">
        <f t="shared" si="2"/>
        <v>0</v>
      </c>
      <c r="I89" s="48"/>
      <c r="J89" s="91"/>
      <c r="K89" s="15"/>
    </row>
    <row r="90" spans="1:11" s="16" customFormat="1" ht="25.5" x14ac:dyDescent="0.25">
      <c r="A90" s="13">
        <f t="shared" si="5"/>
        <v>82</v>
      </c>
      <c r="B90" s="37" t="s">
        <v>86</v>
      </c>
      <c r="C90" s="36"/>
      <c r="D90" s="14" t="s">
        <v>260</v>
      </c>
      <c r="E90" s="57">
        <v>8353.9500000000007</v>
      </c>
      <c r="F90" s="61">
        <f t="shared" si="4"/>
        <v>10024.74</v>
      </c>
      <c r="G90" s="48">
        <f t="shared" si="3"/>
        <v>0</v>
      </c>
      <c r="H90" s="48">
        <f t="shared" si="2"/>
        <v>0</v>
      </c>
      <c r="I90" s="48"/>
      <c r="J90" s="91"/>
      <c r="K90" s="15"/>
    </row>
    <row r="91" spans="1:11" s="16" customFormat="1" ht="18.75" x14ac:dyDescent="0.25">
      <c r="A91" s="13">
        <f t="shared" si="5"/>
        <v>83</v>
      </c>
      <c r="B91" s="37" t="s">
        <v>87</v>
      </c>
      <c r="C91" s="36"/>
      <c r="D91" s="14" t="s">
        <v>260</v>
      </c>
      <c r="E91" s="57">
        <v>6664.9000000000005</v>
      </c>
      <c r="F91" s="61">
        <f t="shared" si="4"/>
        <v>7997.88</v>
      </c>
      <c r="G91" s="48">
        <f t="shared" si="3"/>
        <v>0</v>
      </c>
      <c r="H91" s="48">
        <f t="shared" si="2"/>
        <v>0</v>
      </c>
      <c r="I91" s="48"/>
      <c r="J91" s="91"/>
      <c r="K91" s="15"/>
    </row>
    <row r="92" spans="1:11" s="16" customFormat="1" ht="18.75" x14ac:dyDescent="0.25">
      <c r="A92" s="13">
        <f t="shared" si="5"/>
        <v>84</v>
      </c>
      <c r="B92" s="37" t="s">
        <v>88</v>
      </c>
      <c r="C92" s="36"/>
      <c r="D92" s="14" t="s">
        <v>260</v>
      </c>
      <c r="E92" s="57">
        <v>66649</v>
      </c>
      <c r="F92" s="61">
        <f t="shared" si="4"/>
        <v>79978.8</v>
      </c>
      <c r="G92" s="48">
        <f t="shared" si="3"/>
        <v>0</v>
      </c>
      <c r="H92" s="48">
        <f t="shared" si="2"/>
        <v>0</v>
      </c>
      <c r="I92" s="48"/>
      <c r="J92" s="91"/>
      <c r="K92" s="15"/>
    </row>
    <row r="93" spans="1:11" s="16" customFormat="1" ht="18.75" x14ac:dyDescent="0.25">
      <c r="A93" s="13">
        <f t="shared" si="5"/>
        <v>85</v>
      </c>
      <c r="B93" s="38" t="s">
        <v>89</v>
      </c>
      <c r="C93" s="39" t="s">
        <v>90</v>
      </c>
      <c r="D93" s="14" t="s">
        <v>260</v>
      </c>
      <c r="E93" s="45">
        <v>7167.05</v>
      </c>
      <c r="F93" s="61">
        <f t="shared" si="4"/>
        <v>8600.4599999999991</v>
      </c>
      <c r="G93" s="48">
        <f t="shared" si="3"/>
        <v>0</v>
      </c>
      <c r="H93" s="48">
        <f t="shared" si="2"/>
        <v>0</v>
      </c>
      <c r="I93" s="48"/>
      <c r="J93" s="91"/>
      <c r="K93" s="15"/>
    </row>
    <row r="94" spans="1:11" s="16" customFormat="1" ht="18.75" x14ac:dyDescent="0.25">
      <c r="A94" s="13">
        <f t="shared" si="5"/>
        <v>86</v>
      </c>
      <c r="B94" s="38" t="s">
        <v>91</v>
      </c>
      <c r="C94" s="39" t="s">
        <v>92</v>
      </c>
      <c r="D94" s="14" t="s">
        <v>260</v>
      </c>
      <c r="E94" s="45">
        <v>10043</v>
      </c>
      <c r="F94" s="61">
        <f t="shared" si="4"/>
        <v>12051.6</v>
      </c>
      <c r="G94" s="48">
        <f t="shared" si="3"/>
        <v>0</v>
      </c>
      <c r="H94" s="48">
        <f t="shared" si="2"/>
        <v>0</v>
      </c>
      <c r="I94" s="48"/>
      <c r="J94" s="91"/>
      <c r="K94" s="15"/>
    </row>
    <row r="95" spans="1:11" s="16" customFormat="1" ht="18.75" x14ac:dyDescent="0.25">
      <c r="A95" s="13">
        <f t="shared" si="5"/>
        <v>87</v>
      </c>
      <c r="B95" s="38" t="s">
        <v>93</v>
      </c>
      <c r="C95" s="39" t="s">
        <v>94</v>
      </c>
      <c r="D95" s="14" t="s">
        <v>260</v>
      </c>
      <c r="E95" s="45">
        <v>3743.3</v>
      </c>
      <c r="F95" s="61">
        <f t="shared" si="4"/>
        <v>4491.96</v>
      </c>
      <c r="G95" s="48">
        <f t="shared" si="3"/>
        <v>0</v>
      </c>
      <c r="H95" s="48">
        <f t="shared" si="2"/>
        <v>0</v>
      </c>
      <c r="I95" s="48"/>
      <c r="J95" s="91"/>
      <c r="K95" s="15"/>
    </row>
    <row r="96" spans="1:11" s="16" customFormat="1" ht="18.75" x14ac:dyDescent="0.25">
      <c r="A96" s="13">
        <f t="shared" si="5"/>
        <v>88</v>
      </c>
      <c r="B96" s="38" t="s">
        <v>95</v>
      </c>
      <c r="C96" s="39" t="s">
        <v>96</v>
      </c>
      <c r="D96" s="14" t="s">
        <v>260</v>
      </c>
      <c r="E96" s="45">
        <v>26522.65</v>
      </c>
      <c r="F96" s="61">
        <f t="shared" si="4"/>
        <v>31827.18</v>
      </c>
      <c r="G96" s="48">
        <f t="shared" si="3"/>
        <v>0</v>
      </c>
      <c r="H96" s="48">
        <f t="shared" si="2"/>
        <v>0</v>
      </c>
      <c r="I96" s="48"/>
      <c r="J96" s="91"/>
      <c r="K96" s="15"/>
    </row>
    <row r="97" spans="1:11" s="16" customFormat="1" ht="18.75" x14ac:dyDescent="0.25">
      <c r="A97" s="13">
        <f t="shared" si="5"/>
        <v>89</v>
      </c>
      <c r="B97" s="38" t="s">
        <v>97</v>
      </c>
      <c r="C97" s="39" t="s">
        <v>98</v>
      </c>
      <c r="D97" s="14" t="s">
        <v>260</v>
      </c>
      <c r="E97" s="45">
        <v>10453.85</v>
      </c>
      <c r="F97" s="61">
        <f t="shared" si="4"/>
        <v>12544.62</v>
      </c>
      <c r="G97" s="48">
        <f t="shared" si="3"/>
        <v>0</v>
      </c>
      <c r="H97" s="48">
        <f t="shared" si="2"/>
        <v>0</v>
      </c>
      <c r="I97" s="48"/>
      <c r="J97" s="91"/>
      <c r="K97" s="15"/>
    </row>
    <row r="98" spans="1:11" s="16" customFormat="1" ht="18.75" x14ac:dyDescent="0.25">
      <c r="A98" s="13">
        <f t="shared" si="5"/>
        <v>90</v>
      </c>
      <c r="B98" s="38" t="s">
        <v>99</v>
      </c>
      <c r="C98" s="39" t="s">
        <v>100</v>
      </c>
      <c r="D98" s="14" t="s">
        <v>260</v>
      </c>
      <c r="E98" s="45">
        <v>2556.4</v>
      </c>
      <c r="F98" s="61">
        <f t="shared" si="4"/>
        <v>3067.68</v>
      </c>
      <c r="G98" s="48">
        <f t="shared" si="3"/>
        <v>0</v>
      </c>
      <c r="H98" s="48">
        <f t="shared" si="2"/>
        <v>0</v>
      </c>
      <c r="I98" s="48"/>
      <c r="J98" s="91"/>
      <c r="K98" s="15"/>
    </row>
    <row r="99" spans="1:11" s="16" customFormat="1" ht="18.75" x14ac:dyDescent="0.25">
      <c r="A99" s="13">
        <f t="shared" si="5"/>
        <v>91</v>
      </c>
      <c r="B99" s="38" t="s">
        <v>99</v>
      </c>
      <c r="C99" s="39" t="s">
        <v>101</v>
      </c>
      <c r="D99" s="14" t="s">
        <v>260</v>
      </c>
      <c r="E99" s="45">
        <v>5478</v>
      </c>
      <c r="F99" s="61">
        <f t="shared" si="4"/>
        <v>6573.5999999999995</v>
      </c>
      <c r="G99" s="48">
        <f t="shared" si="3"/>
        <v>0</v>
      </c>
      <c r="H99" s="48">
        <f t="shared" si="2"/>
        <v>0</v>
      </c>
      <c r="I99" s="48"/>
      <c r="J99" s="91"/>
      <c r="K99" s="15"/>
    </row>
    <row r="100" spans="1:11" s="16" customFormat="1" ht="18.75" x14ac:dyDescent="0.25">
      <c r="A100" s="13">
        <f t="shared" si="5"/>
        <v>92</v>
      </c>
      <c r="B100" s="38" t="s">
        <v>99</v>
      </c>
      <c r="C100" s="39" t="s">
        <v>102</v>
      </c>
      <c r="D100" s="14" t="s">
        <v>260</v>
      </c>
      <c r="E100" s="45">
        <v>5523.6500000000005</v>
      </c>
      <c r="F100" s="61">
        <f t="shared" si="4"/>
        <v>6628.38</v>
      </c>
      <c r="G100" s="48">
        <f t="shared" si="3"/>
        <v>0</v>
      </c>
      <c r="H100" s="48">
        <f t="shared" si="2"/>
        <v>0</v>
      </c>
      <c r="I100" s="48"/>
      <c r="J100" s="91"/>
      <c r="K100" s="15"/>
    </row>
    <row r="101" spans="1:11" s="16" customFormat="1" ht="18.75" x14ac:dyDescent="0.25">
      <c r="A101" s="13">
        <f t="shared" si="5"/>
        <v>93</v>
      </c>
      <c r="B101" s="38" t="s">
        <v>103</v>
      </c>
      <c r="C101" s="39" t="s">
        <v>104</v>
      </c>
      <c r="D101" s="14" t="s">
        <v>260</v>
      </c>
      <c r="E101" s="45">
        <v>3012.9</v>
      </c>
      <c r="F101" s="61">
        <f t="shared" si="4"/>
        <v>3615.48</v>
      </c>
      <c r="G101" s="48">
        <f t="shared" si="3"/>
        <v>0</v>
      </c>
      <c r="H101" s="48">
        <f t="shared" si="2"/>
        <v>0</v>
      </c>
      <c r="I101" s="48"/>
      <c r="J101" s="91"/>
      <c r="K101" s="15"/>
    </row>
    <row r="102" spans="1:11" s="16" customFormat="1" ht="18.75" x14ac:dyDescent="0.25">
      <c r="A102" s="13">
        <f t="shared" si="5"/>
        <v>94</v>
      </c>
      <c r="B102" s="38" t="s">
        <v>99</v>
      </c>
      <c r="C102" s="39" t="s">
        <v>105</v>
      </c>
      <c r="D102" s="14" t="s">
        <v>260</v>
      </c>
      <c r="E102" s="45">
        <v>1004.3000000000001</v>
      </c>
      <c r="F102" s="61">
        <f t="shared" si="4"/>
        <v>1205.1600000000001</v>
      </c>
      <c r="G102" s="48">
        <f t="shared" si="3"/>
        <v>0</v>
      </c>
      <c r="H102" s="48">
        <f t="shared" si="2"/>
        <v>0</v>
      </c>
      <c r="I102" s="48"/>
      <c r="J102" s="91"/>
      <c r="K102" s="15"/>
    </row>
    <row r="103" spans="1:11" s="16" customFormat="1" ht="18.75" x14ac:dyDescent="0.25">
      <c r="A103" s="13">
        <f t="shared" si="5"/>
        <v>95</v>
      </c>
      <c r="B103" s="38" t="s">
        <v>99</v>
      </c>
      <c r="C103" s="39" t="s">
        <v>106</v>
      </c>
      <c r="D103" s="14" t="s">
        <v>260</v>
      </c>
      <c r="E103" s="45">
        <v>1186.9000000000001</v>
      </c>
      <c r="F103" s="61">
        <f t="shared" si="4"/>
        <v>1424.28</v>
      </c>
      <c r="G103" s="48">
        <f t="shared" si="3"/>
        <v>0</v>
      </c>
      <c r="H103" s="48">
        <f t="shared" si="2"/>
        <v>0</v>
      </c>
      <c r="I103" s="48"/>
      <c r="J103" s="91"/>
      <c r="K103" s="15"/>
    </row>
    <row r="104" spans="1:11" s="16" customFormat="1" ht="18.75" x14ac:dyDescent="0.25">
      <c r="A104" s="13">
        <f t="shared" si="5"/>
        <v>96</v>
      </c>
      <c r="B104" s="38" t="s">
        <v>99</v>
      </c>
      <c r="C104" s="39" t="s">
        <v>107</v>
      </c>
      <c r="D104" s="14" t="s">
        <v>260</v>
      </c>
      <c r="E104" s="45">
        <v>2647.7000000000003</v>
      </c>
      <c r="F104" s="61">
        <f t="shared" si="4"/>
        <v>3177.2400000000002</v>
      </c>
      <c r="G104" s="48">
        <f t="shared" si="3"/>
        <v>0</v>
      </c>
      <c r="H104" s="48">
        <f t="shared" si="2"/>
        <v>0</v>
      </c>
      <c r="I104" s="48"/>
      <c r="J104" s="91"/>
      <c r="K104" s="15"/>
    </row>
    <row r="105" spans="1:11" s="16" customFormat="1" ht="18.75" x14ac:dyDescent="0.25">
      <c r="A105" s="13">
        <f t="shared" si="5"/>
        <v>97</v>
      </c>
      <c r="B105" s="38" t="s">
        <v>108</v>
      </c>
      <c r="C105" s="39" t="s">
        <v>109</v>
      </c>
      <c r="D105" s="14" t="s">
        <v>260</v>
      </c>
      <c r="E105" s="45">
        <v>8947.4000000000015</v>
      </c>
      <c r="F105" s="61">
        <f t="shared" si="4"/>
        <v>10736.880000000001</v>
      </c>
      <c r="G105" s="48">
        <f t="shared" si="3"/>
        <v>0</v>
      </c>
      <c r="H105" s="48">
        <f t="shared" si="2"/>
        <v>0</v>
      </c>
      <c r="I105" s="48"/>
      <c r="J105" s="91"/>
      <c r="K105" s="15"/>
    </row>
    <row r="106" spans="1:11" s="16" customFormat="1" ht="18.75" x14ac:dyDescent="0.25">
      <c r="A106" s="13">
        <f t="shared" si="5"/>
        <v>98</v>
      </c>
      <c r="B106" s="38" t="s">
        <v>99</v>
      </c>
      <c r="C106" s="39" t="s">
        <v>110</v>
      </c>
      <c r="D106" s="14" t="s">
        <v>260</v>
      </c>
      <c r="E106" s="45">
        <v>3788.9500000000003</v>
      </c>
      <c r="F106" s="61">
        <f t="shared" si="4"/>
        <v>4546.74</v>
      </c>
      <c r="G106" s="48">
        <f t="shared" si="3"/>
        <v>0</v>
      </c>
      <c r="H106" s="48">
        <f t="shared" si="2"/>
        <v>0</v>
      </c>
      <c r="I106" s="48"/>
      <c r="J106" s="91"/>
      <c r="K106" s="15"/>
    </row>
    <row r="107" spans="1:11" s="16" customFormat="1" ht="18.75" x14ac:dyDescent="0.25">
      <c r="A107" s="13">
        <f t="shared" si="5"/>
        <v>99</v>
      </c>
      <c r="B107" s="38" t="s">
        <v>111</v>
      </c>
      <c r="C107" s="39" t="s">
        <v>112</v>
      </c>
      <c r="D107" s="14" t="s">
        <v>260</v>
      </c>
      <c r="E107" s="45">
        <v>6847.5000000000009</v>
      </c>
      <c r="F107" s="61">
        <f t="shared" si="4"/>
        <v>8217</v>
      </c>
      <c r="G107" s="48">
        <f t="shared" si="3"/>
        <v>0</v>
      </c>
      <c r="H107" s="48">
        <f t="shared" si="2"/>
        <v>0</v>
      </c>
      <c r="I107" s="48"/>
      <c r="J107" s="91"/>
      <c r="K107" s="15"/>
    </row>
    <row r="108" spans="1:11" s="16" customFormat="1" ht="18.75" x14ac:dyDescent="0.25">
      <c r="A108" s="13">
        <f t="shared" si="5"/>
        <v>100</v>
      </c>
      <c r="B108" s="38" t="s">
        <v>111</v>
      </c>
      <c r="C108" s="39" t="s">
        <v>113</v>
      </c>
      <c r="D108" s="14" t="s">
        <v>260</v>
      </c>
      <c r="E108" s="45">
        <v>3378.1000000000004</v>
      </c>
      <c r="F108" s="61">
        <f t="shared" si="4"/>
        <v>4053.7200000000003</v>
      </c>
      <c r="G108" s="48">
        <f t="shared" si="3"/>
        <v>0</v>
      </c>
      <c r="H108" s="48">
        <f t="shared" si="2"/>
        <v>0</v>
      </c>
      <c r="I108" s="48"/>
      <c r="J108" s="91"/>
      <c r="K108" s="15"/>
    </row>
    <row r="109" spans="1:11" s="16" customFormat="1" ht="18.75" x14ac:dyDescent="0.25">
      <c r="A109" s="13">
        <f t="shared" si="5"/>
        <v>101</v>
      </c>
      <c r="B109" s="38" t="s">
        <v>114</v>
      </c>
      <c r="C109" s="39" t="s">
        <v>115</v>
      </c>
      <c r="D109" s="14" t="s">
        <v>260</v>
      </c>
      <c r="E109" s="45">
        <v>1049.95</v>
      </c>
      <c r="F109" s="61">
        <f t="shared" si="4"/>
        <v>1259.94</v>
      </c>
      <c r="G109" s="48">
        <f t="shared" si="3"/>
        <v>0</v>
      </c>
      <c r="H109" s="48">
        <f t="shared" si="2"/>
        <v>0</v>
      </c>
      <c r="I109" s="48"/>
      <c r="J109" s="91"/>
      <c r="K109" s="15"/>
    </row>
    <row r="110" spans="1:11" s="16" customFormat="1" ht="18.75" x14ac:dyDescent="0.25">
      <c r="A110" s="13">
        <f t="shared" si="5"/>
        <v>102</v>
      </c>
      <c r="B110" s="38" t="s">
        <v>116</v>
      </c>
      <c r="C110" s="39" t="s">
        <v>117</v>
      </c>
      <c r="D110" s="14" t="s">
        <v>260</v>
      </c>
      <c r="E110" s="45">
        <v>1141.25</v>
      </c>
      <c r="F110" s="61">
        <f t="shared" si="4"/>
        <v>1369.5</v>
      </c>
      <c r="G110" s="48">
        <f t="shared" si="3"/>
        <v>0</v>
      </c>
      <c r="H110" s="48">
        <f t="shared" si="2"/>
        <v>0</v>
      </c>
      <c r="I110" s="48"/>
      <c r="J110" s="91"/>
      <c r="K110" s="15"/>
    </row>
    <row r="111" spans="1:11" s="16" customFormat="1" ht="18.75" x14ac:dyDescent="0.25">
      <c r="A111" s="13">
        <f t="shared" si="5"/>
        <v>103</v>
      </c>
      <c r="B111" s="38" t="s">
        <v>118</v>
      </c>
      <c r="C111" s="39" t="s">
        <v>119</v>
      </c>
      <c r="D111" s="14" t="s">
        <v>260</v>
      </c>
      <c r="E111" s="45">
        <v>4154.1500000000005</v>
      </c>
      <c r="F111" s="61">
        <f t="shared" si="4"/>
        <v>4984.9800000000005</v>
      </c>
      <c r="G111" s="48">
        <f t="shared" si="3"/>
        <v>0</v>
      </c>
      <c r="H111" s="48">
        <f t="shared" si="2"/>
        <v>0</v>
      </c>
      <c r="I111" s="48"/>
      <c r="J111" s="91"/>
      <c r="K111" s="15"/>
    </row>
    <row r="112" spans="1:11" s="16" customFormat="1" ht="18.75" x14ac:dyDescent="0.25">
      <c r="A112" s="13">
        <f t="shared" si="5"/>
        <v>104</v>
      </c>
      <c r="B112" s="38" t="s">
        <v>120</v>
      </c>
      <c r="C112" s="39" t="s">
        <v>121</v>
      </c>
      <c r="D112" s="14" t="s">
        <v>260</v>
      </c>
      <c r="E112" s="45">
        <v>7669.2000000000007</v>
      </c>
      <c r="F112" s="61">
        <f t="shared" si="4"/>
        <v>9203.0400000000009</v>
      </c>
      <c r="G112" s="48">
        <f t="shared" si="3"/>
        <v>0</v>
      </c>
      <c r="H112" s="48">
        <f t="shared" si="2"/>
        <v>0</v>
      </c>
      <c r="I112" s="48"/>
      <c r="J112" s="91"/>
      <c r="K112" s="15"/>
    </row>
    <row r="113" spans="1:11" s="16" customFormat="1" ht="18.75" x14ac:dyDescent="0.25">
      <c r="A113" s="13">
        <f t="shared" si="5"/>
        <v>105</v>
      </c>
      <c r="B113" s="38" t="s">
        <v>122</v>
      </c>
      <c r="C113" s="39" t="s">
        <v>123</v>
      </c>
      <c r="D113" s="14" t="s">
        <v>260</v>
      </c>
      <c r="E113" s="45">
        <v>1780.3500000000001</v>
      </c>
      <c r="F113" s="61">
        <f t="shared" si="4"/>
        <v>2136.42</v>
      </c>
      <c r="G113" s="48">
        <f t="shared" si="3"/>
        <v>0</v>
      </c>
      <c r="H113" s="48">
        <f t="shared" si="2"/>
        <v>0</v>
      </c>
      <c r="I113" s="48"/>
      <c r="J113" s="91"/>
      <c r="K113" s="15"/>
    </row>
    <row r="114" spans="1:11" s="16" customFormat="1" ht="18.75" x14ac:dyDescent="0.25">
      <c r="A114" s="13">
        <f t="shared" si="5"/>
        <v>106</v>
      </c>
      <c r="B114" s="38" t="s">
        <v>124</v>
      </c>
      <c r="C114" s="39" t="s">
        <v>125</v>
      </c>
      <c r="D114" s="14" t="s">
        <v>260</v>
      </c>
      <c r="E114" s="45">
        <v>9677.8000000000011</v>
      </c>
      <c r="F114" s="61">
        <f t="shared" si="4"/>
        <v>11613.36</v>
      </c>
      <c r="G114" s="48">
        <f t="shared" si="3"/>
        <v>0</v>
      </c>
      <c r="H114" s="48">
        <f t="shared" si="2"/>
        <v>0</v>
      </c>
      <c r="I114" s="48"/>
      <c r="J114" s="91"/>
      <c r="K114" s="15"/>
    </row>
    <row r="115" spans="1:11" s="16" customFormat="1" ht="18.75" x14ac:dyDescent="0.25">
      <c r="A115" s="13">
        <f t="shared" si="5"/>
        <v>107</v>
      </c>
      <c r="B115" s="38" t="s">
        <v>126</v>
      </c>
      <c r="C115" s="39" t="s">
        <v>127</v>
      </c>
      <c r="D115" s="14" t="s">
        <v>260</v>
      </c>
      <c r="E115" s="45">
        <v>410.85</v>
      </c>
      <c r="F115" s="61">
        <f t="shared" si="4"/>
        <v>493.02</v>
      </c>
      <c r="G115" s="48">
        <f t="shared" si="3"/>
        <v>0</v>
      </c>
      <c r="H115" s="48">
        <f t="shared" si="2"/>
        <v>0</v>
      </c>
      <c r="I115" s="48"/>
      <c r="J115" s="91"/>
      <c r="K115" s="15"/>
    </row>
    <row r="116" spans="1:11" s="16" customFormat="1" ht="18.75" x14ac:dyDescent="0.25">
      <c r="A116" s="13">
        <f t="shared" si="5"/>
        <v>108</v>
      </c>
      <c r="B116" s="38" t="s">
        <v>128</v>
      </c>
      <c r="C116" s="39" t="s">
        <v>129</v>
      </c>
      <c r="D116" s="14" t="s">
        <v>260</v>
      </c>
      <c r="E116" s="45">
        <v>136.95000000000002</v>
      </c>
      <c r="F116" s="61">
        <f t="shared" si="4"/>
        <v>164.34</v>
      </c>
      <c r="G116" s="48">
        <f t="shared" si="3"/>
        <v>0</v>
      </c>
      <c r="H116" s="48">
        <f t="shared" si="2"/>
        <v>0</v>
      </c>
      <c r="I116" s="48"/>
      <c r="J116" s="91"/>
      <c r="K116" s="15"/>
    </row>
    <row r="117" spans="1:11" s="16" customFormat="1" ht="18.75" x14ac:dyDescent="0.25">
      <c r="A117" s="13">
        <f t="shared" si="5"/>
        <v>109</v>
      </c>
      <c r="B117" s="38" t="s">
        <v>130</v>
      </c>
      <c r="C117" s="39" t="s">
        <v>131</v>
      </c>
      <c r="D117" s="14" t="s">
        <v>260</v>
      </c>
      <c r="E117" s="45">
        <v>7358.7800000000007</v>
      </c>
      <c r="F117" s="61">
        <f t="shared" si="4"/>
        <v>8830.5360000000001</v>
      </c>
      <c r="G117" s="48">
        <f t="shared" si="3"/>
        <v>0</v>
      </c>
      <c r="H117" s="48">
        <f t="shared" si="2"/>
        <v>0</v>
      </c>
      <c r="I117" s="48"/>
      <c r="J117" s="91"/>
      <c r="K117" s="15"/>
    </row>
    <row r="118" spans="1:11" s="16" customFormat="1" ht="18.75" x14ac:dyDescent="0.25">
      <c r="A118" s="13">
        <f t="shared" si="5"/>
        <v>110</v>
      </c>
      <c r="B118" s="38" t="s">
        <v>132</v>
      </c>
      <c r="C118" s="39" t="s">
        <v>133</v>
      </c>
      <c r="D118" s="14" t="s">
        <v>260</v>
      </c>
      <c r="E118" s="45">
        <v>5341.05</v>
      </c>
      <c r="F118" s="61">
        <f t="shared" si="4"/>
        <v>6409.26</v>
      </c>
      <c r="G118" s="48">
        <f t="shared" si="3"/>
        <v>0</v>
      </c>
      <c r="H118" s="48">
        <f t="shared" si="2"/>
        <v>0</v>
      </c>
      <c r="I118" s="48"/>
      <c r="J118" s="91"/>
      <c r="K118" s="15"/>
    </row>
    <row r="119" spans="1:11" s="16" customFormat="1" ht="18.75" x14ac:dyDescent="0.25">
      <c r="A119" s="13">
        <f t="shared" si="5"/>
        <v>111</v>
      </c>
      <c r="B119" s="38" t="s">
        <v>134</v>
      </c>
      <c r="C119" s="39" t="s">
        <v>135</v>
      </c>
      <c r="D119" s="14" t="s">
        <v>260</v>
      </c>
      <c r="E119" s="45">
        <v>67379.400000000009</v>
      </c>
      <c r="F119" s="61">
        <f t="shared" si="4"/>
        <v>80855.280000000013</v>
      </c>
      <c r="G119" s="48">
        <f t="shared" si="3"/>
        <v>0</v>
      </c>
      <c r="H119" s="48">
        <f t="shared" si="2"/>
        <v>0</v>
      </c>
      <c r="I119" s="48"/>
      <c r="J119" s="91"/>
      <c r="K119" s="15"/>
    </row>
    <row r="120" spans="1:11" s="16" customFormat="1" ht="18.75" x14ac:dyDescent="0.25">
      <c r="A120" s="13">
        <f t="shared" si="5"/>
        <v>112</v>
      </c>
      <c r="B120" s="38" t="s">
        <v>136</v>
      </c>
      <c r="C120" s="39" t="s">
        <v>137</v>
      </c>
      <c r="D120" s="14" t="s">
        <v>260</v>
      </c>
      <c r="E120" s="45">
        <v>31955.000000000004</v>
      </c>
      <c r="F120" s="61">
        <f t="shared" si="4"/>
        <v>38346</v>
      </c>
      <c r="G120" s="48">
        <f t="shared" si="3"/>
        <v>0</v>
      </c>
      <c r="H120" s="48">
        <f t="shared" si="2"/>
        <v>0</v>
      </c>
      <c r="I120" s="48"/>
      <c r="J120" s="91"/>
      <c r="K120" s="15"/>
    </row>
    <row r="121" spans="1:11" s="16" customFormat="1" ht="18.75" x14ac:dyDescent="0.25">
      <c r="A121" s="13">
        <f t="shared" si="5"/>
        <v>113</v>
      </c>
      <c r="B121" s="38" t="s">
        <v>138</v>
      </c>
      <c r="C121" s="39" t="s">
        <v>139</v>
      </c>
      <c r="D121" s="14" t="s">
        <v>260</v>
      </c>
      <c r="E121" s="45">
        <v>456.50000000000006</v>
      </c>
      <c r="F121" s="61">
        <f t="shared" si="4"/>
        <v>547.80000000000007</v>
      </c>
      <c r="G121" s="48">
        <f t="shared" si="3"/>
        <v>0</v>
      </c>
      <c r="H121" s="48">
        <f t="shared" si="2"/>
        <v>0</v>
      </c>
      <c r="I121" s="48"/>
      <c r="J121" s="91"/>
      <c r="K121" s="15"/>
    </row>
    <row r="122" spans="1:11" s="16" customFormat="1" ht="18.75" x14ac:dyDescent="0.25">
      <c r="A122" s="13">
        <f t="shared" si="5"/>
        <v>114</v>
      </c>
      <c r="B122" s="38" t="s">
        <v>140</v>
      </c>
      <c r="C122" s="39" t="s">
        <v>141</v>
      </c>
      <c r="D122" s="14" t="s">
        <v>260</v>
      </c>
      <c r="E122" s="45">
        <v>547.80000000000007</v>
      </c>
      <c r="F122" s="61">
        <f t="shared" si="4"/>
        <v>657.36</v>
      </c>
      <c r="G122" s="48">
        <f t="shared" si="3"/>
        <v>0</v>
      </c>
      <c r="H122" s="48">
        <f t="shared" si="2"/>
        <v>0</v>
      </c>
      <c r="I122" s="48"/>
      <c r="J122" s="91"/>
      <c r="K122" s="15"/>
    </row>
    <row r="123" spans="1:11" s="16" customFormat="1" ht="18.75" x14ac:dyDescent="0.25">
      <c r="A123" s="13">
        <f t="shared" si="5"/>
        <v>115</v>
      </c>
      <c r="B123" s="38" t="s">
        <v>142</v>
      </c>
      <c r="C123" s="39" t="s">
        <v>143</v>
      </c>
      <c r="D123" s="14" t="s">
        <v>260</v>
      </c>
      <c r="E123" s="45">
        <v>8034.4000000000005</v>
      </c>
      <c r="F123" s="61">
        <f t="shared" si="4"/>
        <v>9641.2800000000007</v>
      </c>
      <c r="G123" s="48">
        <f t="shared" si="3"/>
        <v>0</v>
      </c>
      <c r="H123" s="48">
        <f t="shared" si="2"/>
        <v>0</v>
      </c>
      <c r="I123" s="48"/>
      <c r="J123" s="91"/>
      <c r="K123" s="15"/>
    </row>
    <row r="124" spans="1:11" s="16" customFormat="1" ht="38.25" x14ac:dyDescent="0.25">
      <c r="A124" s="13">
        <f t="shared" si="5"/>
        <v>116</v>
      </c>
      <c r="B124" s="38" t="s">
        <v>144</v>
      </c>
      <c r="C124" s="39" t="s">
        <v>145</v>
      </c>
      <c r="D124" s="14" t="s">
        <v>260</v>
      </c>
      <c r="E124" s="45">
        <v>59345.000000000007</v>
      </c>
      <c r="F124" s="61">
        <f t="shared" si="4"/>
        <v>71214</v>
      </c>
      <c r="G124" s="48">
        <f t="shared" si="3"/>
        <v>0</v>
      </c>
      <c r="H124" s="48">
        <f t="shared" si="2"/>
        <v>0</v>
      </c>
      <c r="I124" s="48"/>
      <c r="J124" s="91"/>
      <c r="K124" s="15"/>
    </row>
    <row r="125" spans="1:11" s="16" customFormat="1" ht="18.75" x14ac:dyDescent="0.25">
      <c r="A125" s="13">
        <f t="shared" si="5"/>
        <v>117</v>
      </c>
      <c r="B125" s="38" t="s">
        <v>146</v>
      </c>
      <c r="C125" s="39" t="s">
        <v>147</v>
      </c>
      <c r="D125" s="14" t="s">
        <v>260</v>
      </c>
      <c r="E125" s="45">
        <v>55693.000000000007</v>
      </c>
      <c r="F125" s="61">
        <f t="shared" si="4"/>
        <v>66831.600000000006</v>
      </c>
      <c r="G125" s="48">
        <f t="shared" si="3"/>
        <v>0</v>
      </c>
      <c r="H125" s="48">
        <f t="shared" ref="H125:H188" si="6">F125*$G$5</f>
        <v>0</v>
      </c>
      <c r="I125" s="48"/>
      <c r="J125" s="91"/>
      <c r="K125" s="15"/>
    </row>
    <row r="126" spans="1:11" s="16" customFormat="1" ht="18.75" x14ac:dyDescent="0.25">
      <c r="A126" s="13">
        <f t="shared" si="5"/>
        <v>118</v>
      </c>
      <c r="B126" s="38" t="s">
        <v>148</v>
      </c>
      <c r="C126" s="39" t="s">
        <v>149</v>
      </c>
      <c r="D126" s="14" t="s">
        <v>260</v>
      </c>
      <c r="E126" s="45">
        <v>12782.000000000002</v>
      </c>
      <c r="F126" s="61">
        <f t="shared" si="4"/>
        <v>15338.400000000001</v>
      </c>
      <c r="G126" s="48">
        <f t="shared" ref="G126:G189" si="7">E126*$G$5</f>
        <v>0</v>
      </c>
      <c r="H126" s="48">
        <f t="shared" si="6"/>
        <v>0</v>
      </c>
      <c r="I126" s="48"/>
      <c r="J126" s="91"/>
      <c r="K126" s="15"/>
    </row>
    <row r="127" spans="1:11" s="16" customFormat="1" ht="18.75" x14ac:dyDescent="0.25">
      <c r="A127" s="13">
        <f t="shared" si="5"/>
        <v>119</v>
      </c>
      <c r="B127" s="38" t="s">
        <v>150</v>
      </c>
      <c r="C127" s="39" t="s">
        <v>151</v>
      </c>
      <c r="D127" s="14" t="s">
        <v>260</v>
      </c>
      <c r="E127" s="45">
        <v>19629.5</v>
      </c>
      <c r="F127" s="61">
        <f t="shared" si="4"/>
        <v>23555.399999999998</v>
      </c>
      <c r="G127" s="48">
        <f t="shared" si="7"/>
        <v>0</v>
      </c>
      <c r="H127" s="48">
        <f t="shared" si="6"/>
        <v>0</v>
      </c>
      <c r="I127" s="48"/>
      <c r="J127" s="91"/>
      <c r="K127" s="15"/>
    </row>
    <row r="128" spans="1:11" s="16" customFormat="1" ht="18.75" x14ac:dyDescent="0.25">
      <c r="A128" s="13">
        <f t="shared" si="5"/>
        <v>120</v>
      </c>
      <c r="B128" s="38" t="s">
        <v>150</v>
      </c>
      <c r="C128" s="39" t="s">
        <v>152</v>
      </c>
      <c r="D128" s="14" t="s">
        <v>260</v>
      </c>
      <c r="E128" s="45">
        <v>19629.5</v>
      </c>
      <c r="F128" s="61">
        <f t="shared" si="4"/>
        <v>23555.399999999998</v>
      </c>
      <c r="G128" s="48">
        <f t="shared" si="7"/>
        <v>0</v>
      </c>
      <c r="H128" s="48">
        <f t="shared" si="6"/>
        <v>0</v>
      </c>
      <c r="I128" s="48"/>
      <c r="J128" s="91"/>
      <c r="K128" s="15"/>
    </row>
    <row r="129" spans="1:11" s="16" customFormat="1" ht="18.75" x14ac:dyDescent="0.25">
      <c r="A129" s="13">
        <f t="shared" si="5"/>
        <v>121</v>
      </c>
      <c r="B129" s="38" t="s">
        <v>153</v>
      </c>
      <c r="C129" s="39" t="s">
        <v>154</v>
      </c>
      <c r="D129" s="14" t="s">
        <v>260</v>
      </c>
      <c r="E129" s="45">
        <v>35607</v>
      </c>
      <c r="F129" s="61">
        <f t="shared" si="4"/>
        <v>42728.4</v>
      </c>
      <c r="G129" s="48">
        <f t="shared" si="7"/>
        <v>0</v>
      </c>
      <c r="H129" s="48">
        <f t="shared" si="6"/>
        <v>0</v>
      </c>
      <c r="I129" s="48"/>
      <c r="J129" s="91"/>
      <c r="K129" s="15"/>
    </row>
    <row r="130" spans="1:11" s="16" customFormat="1" ht="18.75" x14ac:dyDescent="0.25">
      <c r="A130" s="13">
        <f t="shared" si="5"/>
        <v>122</v>
      </c>
      <c r="B130" s="38" t="s">
        <v>155</v>
      </c>
      <c r="C130" s="39" t="s">
        <v>156</v>
      </c>
      <c r="D130" s="14" t="s">
        <v>260</v>
      </c>
      <c r="E130" s="45">
        <v>36520</v>
      </c>
      <c r="F130" s="61">
        <f t="shared" si="4"/>
        <v>43824</v>
      </c>
      <c r="G130" s="48">
        <f t="shared" si="7"/>
        <v>0</v>
      </c>
      <c r="H130" s="48">
        <f t="shared" si="6"/>
        <v>0</v>
      </c>
      <c r="I130" s="48"/>
      <c r="J130" s="91"/>
      <c r="K130" s="15"/>
    </row>
    <row r="131" spans="1:11" s="16" customFormat="1" ht="18.75" x14ac:dyDescent="0.25">
      <c r="A131" s="13">
        <f t="shared" si="5"/>
        <v>123</v>
      </c>
      <c r="B131" s="38" t="s">
        <v>157</v>
      </c>
      <c r="C131" s="39" t="s">
        <v>158</v>
      </c>
      <c r="D131" s="14" t="s">
        <v>260</v>
      </c>
      <c r="E131" s="45">
        <v>20999</v>
      </c>
      <c r="F131" s="61">
        <f t="shared" si="4"/>
        <v>25198.799999999999</v>
      </c>
      <c r="G131" s="48">
        <f t="shared" si="7"/>
        <v>0</v>
      </c>
      <c r="H131" s="48">
        <f t="shared" si="6"/>
        <v>0</v>
      </c>
      <c r="I131" s="48"/>
      <c r="J131" s="91"/>
      <c r="K131" s="15"/>
    </row>
    <row r="132" spans="1:11" s="16" customFormat="1" ht="18.75" x14ac:dyDescent="0.25">
      <c r="A132" s="13">
        <f t="shared" si="5"/>
        <v>124</v>
      </c>
      <c r="B132" s="38" t="s">
        <v>124</v>
      </c>
      <c r="C132" s="39" t="s">
        <v>159</v>
      </c>
      <c r="D132" s="14" t="s">
        <v>260</v>
      </c>
      <c r="E132" s="45">
        <v>34694</v>
      </c>
      <c r="F132" s="61">
        <f t="shared" si="4"/>
        <v>41632.799999999996</v>
      </c>
      <c r="G132" s="48">
        <f t="shared" si="7"/>
        <v>0</v>
      </c>
      <c r="H132" s="48">
        <f t="shared" si="6"/>
        <v>0</v>
      </c>
      <c r="I132" s="48"/>
      <c r="J132" s="91"/>
      <c r="K132" s="15"/>
    </row>
    <row r="133" spans="1:11" s="16" customFormat="1" ht="18.75" x14ac:dyDescent="0.25">
      <c r="A133" s="13">
        <f t="shared" si="5"/>
        <v>125</v>
      </c>
      <c r="B133" s="38" t="s">
        <v>160</v>
      </c>
      <c r="C133" s="39" t="s">
        <v>161</v>
      </c>
      <c r="D133" s="14" t="s">
        <v>260</v>
      </c>
      <c r="E133" s="45">
        <v>1278.2</v>
      </c>
      <c r="F133" s="61">
        <f t="shared" si="4"/>
        <v>1533.84</v>
      </c>
      <c r="G133" s="48">
        <f t="shared" si="7"/>
        <v>0</v>
      </c>
      <c r="H133" s="48">
        <f t="shared" si="6"/>
        <v>0</v>
      </c>
      <c r="I133" s="48"/>
      <c r="J133" s="91"/>
      <c r="K133" s="15"/>
    </row>
    <row r="134" spans="1:11" s="16" customFormat="1" ht="18.75" x14ac:dyDescent="0.25">
      <c r="A134" s="13">
        <f t="shared" si="5"/>
        <v>126</v>
      </c>
      <c r="B134" s="38" t="s">
        <v>162</v>
      </c>
      <c r="C134" s="39" t="s">
        <v>163</v>
      </c>
      <c r="D134" s="14" t="s">
        <v>260</v>
      </c>
      <c r="E134" s="45">
        <v>1460.8000000000002</v>
      </c>
      <c r="F134" s="61">
        <f t="shared" si="4"/>
        <v>1752.9600000000003</v>
      </c>
      <c r="G134" s="48">
        <f t="shared" si="7"/>
        <v>0</v>
      </c>
      <c r="H134" s="48">
        <f t="shared" si="6"/>
        <v>0</v>
      </c>
      <c r="I134" s="48"/>
      <c r="J134" s="91"/>
      <c r="K134" s="15"/>
    </row>
    <row r="135" spans="1:11" s="16" customFormat="1" ht="18.75" x14ac:dyDescent="0.25">
      <c r="A135" s="13">
        <f t="shared" si="5"/>
        <v>127</v>
      </c>
      <c r="B135" s="38" t="s">
        <v>164</v>
      </c>
      <c r="C135" s="39" t="s">
        <v>165</v>
      </c>
      <c r="D135" s="14" t="s">
        <v>260</v>
      </c>
      <c r="E135" s="45">
        <v>1049.95</v>
      </c>
      <c r="F135" s="61">
        <f t="shared" si="4"/>
        <v>1259.94</v>
      </c>
      <c r="G135" s="48">
        <f t="shared" si="7"/>
        <v>0</v>
      </c>
      <c r="H135" s="48">
        <f t="shared" si="6"/>
        <v>0</v>
      </c>
      <c r="I135" s="48"/>
      <c r="J135" s="91"/>
      <c r="K135" s="15"/>
    </row>
    <row r="136" spans="1:11" s="16" customFormat="1" ht="18.75" x14ac:dyDescent="0.25">
      <c r="A136" s="13">
        <f t="shared" si="5"/>
        <v>128</v>
      </c>
      <c r="B136" s="38" t="s">
        <v>166</v>
      </c>
      <c r="C136" s="39" t="s">
        <v>167</v>
      </c>
      <c r="D136" s="14" t="s">
        <v>260</v>
      </c>
      <c r="E136" s="45">
        <v>3286.8</v>
      </c>
      <c r="F136" s="61">
        <f t="shared" si="4"/>
        <v>3944.16</v>
      </c>
      <c r="G136" s="48">
        <f t="shared" si="7"/>
        <v>0</v>
      </c>
      <c r="H136" s="48">
        <f t="shared" si="6"/>
        <v>0</v>
      </c>
      <c r="I136" s="48"/>
      <c r="J136" s="91"/>
      <c r="K136" s="15"/>
    </row>
    <row r="137" spans="1:11" s="16" customFormat="1" ht="18.75" x14ac:dyDescent="0.25">
      <c r="A137" s="13">
        <f t="shared" si="5"/>
        <v>129</v>
      </c>
      <c r="B137" s="40" t="s">
        <v>168</v>
      </c>
      <c r="C137" s="41" t="s">
        <v>169</v>
      </c>
      <c r="D137" s="14" t="s">
        <v>260</v>
      </c>
      <c r="E137" s="45">
        <v>1095.6000000000001</v>
      </c>
      <c r="F137" s="61">
        <f t="shared" si="4"/>
        <v>1314.72</v>
      </c>
      <c r="G137" s="48">
        <f t="shared" si="7"/>
        <v>0</v>
      </c>
      <c r="H137" s="48">
        <f t="shared" si="6"/>
        <v>0</v>
      </c>
      <c r="I137" s="48"/>
      <c r="J137" s="91"/>
      <c r="K137" s="15"/>
    </row>
    <row r="138" spans="1:11" s="16" customFormat="1" ht="18.75" x14ac:dyDescent="0.25">
      <c r="A138" s="13">
        <f t="shared" si="5"/>
        <v>130</v>
      </c>
      <c r="B138" s="39" t="s">
        <v>170</v>
      </c>
      <c r="C138" s="39" t="s">
        <v>171</v>
      </c>
      <c r="D138" s="14" t="s">
        <v>260</v>
      </c>
      <c r="E138" s="45">
        <v>273.90000000000003</v>
      </c>
      <c r="F138" s="61">
        <f t="shared" ref="F138:F195" si="8">E138*1.2</f>
        <v>328.68</v>
      </c>
      <c r="G138" s="48">
        <f t="shared" si="7"/>
        <v>0</v>
      </c>
      <c r="H138" s="48">
        <f t="shared" si="6"/>
        <v>0</v>
      </c>
      <c r="I138" s="48"/>
      <c r="J138" s="91"/>
      <c r="K138" s="15"/>
    </row>
    <row r="139" spans="1:11" s="16" customFormat="1" ht="18.75" x14ac:dyDescent="0.25">
      <c r="A139" s="13">
        <f t="shared" ref="A139:A195" si="9">A138+1</f>
        <v>131</v>
      </c>
      <c r="B139" s="38" t="s">
        <v>172</v>
      </c>
      <c r="C139" s="39" t="s">
        <v>173</v>
      </c>
      <c r="D139" s="14" t="s">
        <v>260</v>
      </c>
      <c r="E139" s="45">
        <v>23738.000000000004</v>
      </c>
      <c r="F139" s="61">
        <f t="shared" si="8"/>
        <v>28485.600000000002</v>
      </c>
      <c r="G139" s="48">
        <f t="shared" si="7"/>
        <v>0</v>
      </c>
      <c r="H139" s="48">
        <f t="shared" si="6"/>
        <v>0</v>
      </c>
      <c r="I139" s="48"/>
      <c r="J139" s="91"/>
      <c r="K139" s="15"/>
    </row>
    <row r="140" spans="1:11" s="16" customFormat="1" ht="18.75" x14ac:dyDescent="0.25">
      <c r="A140" s="13">
        <f t="shared" si="9"/>
        <v>132</v>
      </c>
      <c r="B140" s="38" t="s">
        <v>172</v>
      </c>
      <c r="C140" s="39" t="s">
        <v>174</v>
      </c>
      <c r="D140" s="14" t="s">
        <v>260</v>
      </c>
      <c r="E140" s="45">
        <v>24651.000000000004</v>
      </c>
      <c r="F140" s="61">
        <f t="shared" si="8"/>
        <v>29581.200000000004</v>
      </c>
      <c r="G140" s="48">
        <f t="shared" si="7"/>
        <v>0</v>
      </c>
      <c r="H140" s="48">
        <f t="shared" si="6"/>
        <v>0</v>
      </c>
      <c r="I140" s="48"/>
      <c r="J140" s="91"/>
      <c r="K140" s="15"/>
    </row>
    <row r="141" spans="1:11" s="16" customFormat="1" ht="18.75" x14ac:dyDescent="0.25">
      <c r="A141" s="13">
        <f t="shared" si="9"/>
        <v>133</v>
      </c>
      <c r="B141" s="38" t="s">
        <v>172</v>
      </c>
      <c r="C141" s="39" t="s">
        <v>175</v>
      </c>
      <c r="D141" s="14" t="s">
        <v>260</v>
      </c>
      <c r="E141" s="45">
        <v>31955.000000000004</v>
      </c>
      <c r="F141" s="61">
        <f t="shared" si="8"/>
        <v>38346</v>
      </c>
      <c r="G141" s="48">
        <f t="shared" si="7"/>
        <v>0</v>
      </c>
      <c r="H141" s="48">
        <f t="shared" si="6"/>
        <v>0</v>
      </c>
      <c r="I141" s="48"/>
      <c r="J141" s="91"/>
      <c r="K141" s="15"/>
    </row>
    <row r="142" spans="1:11" s="16" customFormat="1" ht="18.75" x14ac:dyDescent="0.25">
      <c r="A142" s="13">
        <f t="shared" si="9"/>
        <v>134</v>
      </c>
      <c r="B142" s="38" t="s">
        <v>172</v>
      </c>
      <c r="C142" s="39" t="s">
        <v>176</v>
      </c>
      <c r="D142" s="14" t="s">
        <v>260</v>
      </c>
      <c r="E142" s="45">
        <v>33781</v>
      </c>
      <c r="F142" s="61">
        <f t="shared" si="8"/>
        <v>40537.199999999997</v>
      </c>
      <c r="G142" s="48">
        <f t="shared" si="7"/>
        <v>0</v>
      </c>
      <c r="H142" s="48">
        <f t="shared" si="6"/>
        <v>0</v>
      </c>
      <c r="I142" s="48"/>
      <c r="J142" s="91"/>
      <c r="K142" s="15"/>
    </row>
    <row r="143" spans="1:11" s="16" customFormat="1" ht="18.75" x14ac:dyDescent="0.25">
      <c r="A143" s="13">
        <f t="shared" si="9"/>
        <v>135</v>
      </c>
      <c r="B143" s="38" t="s">
        <v>172</v>
      </c>
      <c r="C143" s="39" t="s">
        <v>177</v>
      </c>
      <c r="D143" s="14" t="s">
        <v>260</v>
      </c>
      <c r="E143" s="45">
        <v>33781</v>
      </c>
      <c r="F143" s="61">
        <f t="shared" si="8"/>
        <v>40537.199999999997</v>
      </c>
      <c r="G143" s="48">
        <f t="shared" si="7"/>
        <v>0</v>
      </c>
      <c r="H143" s="48">
        <f t="shared" si="6"/>
        <v>0</v>
      </c>
      <c r="I143" s="48"/>
      <c r="J143" s="91"/>
      <c r="K143" s="15"/>
    </row>
    <row r="144" spans="1:11" s="16" customFormat="1" ht="18.75" x14ac:dyDescent="0.25">
      <c r="A144" s="13">
        <f t="shared" si="9"/>
        <v>136</v>
      </c>
      <c r="B144" s="38" t="s">
        <v>178</v>
      </c>
      <c r="C144" s="39" t="s">
        <v>179</v>
      </c>
      <c r="D144" s="14" t="s">
        <v>260</v>
      </c>
      <c r="E144" s="45">
        <v>19903.400000000001</v>
      </c>
      <c r="F144" s="61">
        <f t="shared" si="8"/>
        <v>23884.080000000002</v>
      </c>
      <c r="G144" s="48">
        <f t="shared" si="7"/>
        <v>0</v>
      </c>
      <c r="H144" s="48">
        <f t="shared" si="6"/>
        <v>0</v>
      </c>
      <c r="I144" s="48"/>
      <c r="J144" s="91"/>
      <c r="K144" s="15"/>
    </row>
    <row r="145" spans="1:11" s="16" customFormat="1" ht="18.75" x14ac:dyDescent="0.25">
      <c r="A145" s="13">
        <f t="shared" si="9"/>
        <v>137</v>
      </c>
      <c r="B145" s="39" t="s">
        <v>178</v>
      </c>
      <c r="C145" s="39" t="s">
        <v>180</v>
      </c>
      <c r="D145" s="14" t="s">
        <v>260</v>
      </c>
      <c r="E145" s="45">
        <v>16615.5</v>
      </c>
      <c r="F145" s="61">
        <f t="shared" si="8"/>
        <v>19938.599999999999</v>
      </c>
      <c r="G145" s="48">
        <f t="shared" si="7"/>
        <v>0</v>
      </c>
      <c r="H145" s="48">
        <f t="shared" si="6"/>
        <v>0</v>
      </c>
      <c r="I145" s="48"/>
      <c r="J145" s="91"/>
      <c r="K145" s="15"/>
    </row>
    <row r="146" spans="1:11" s="16" customFormat="1" ht="18.75" x14ac:dyDescent="0.25">
      <c r="A146" s="13">
        <f t="shared" si="9"/>
        <v>138</v>
      </c>
      <c r="B146" s="39" t="s">
        <v>181</v>
      </c>
      <c r="C146" s="39" t="s">
        <v>182</v>
      </c>
      <c r="D146" s="14" t="s">
        <v>260</v>
      </c>
      <c r="E146" s="45">
        <v>5934.5000000000009</v>
      </c>
      <c r="F146" s="61">
        <f t="shared" si="8"/>
        <v>7121.4000000000005</v>
      </c>
      <c r="G146" s="48">
        <f t="shared" si="7"/>
        <v>0</v>
      </c>
      <c r="H146" s="48">
        <f t="shared" si="6"/>
        <v>0</v>
      </c>
      <c r="I146" s="48"/>
      <c r="J146" s="91"/>
      <c r="K146" s="15"/>
    </row>
    <row r="147" spans="1:11" s="16" customFormat="1" ht="18.75" x14ac:dyDescent="0.25">
      <c r="A147" s="13">
        <f t="shared" si="9"/>
        <v>139</v>
      </c>
      <c r="B147" s="39" t="s">
        <v>183</v>
      </c>
      <c r="C147" s="39" t="s">
        <v>184</v>
      </c>
      <c r="D147" s="14" t="s">
        <v>260</v>
      </c>
      <c r="E147" s="45">
        <v>3469.4</v>
      </c>
      <c r="F147" s="61">
        <f t="shared" si="8"/>
        <v>4163.28</v>
      </c>
      <c r="G147" s="48">
        <f t="shared" si="7"/>
        <v>0</v>
      </c>
      <c r="H147" s="48">
        <f t="shared" si="6"/>
        <v>0</v>
      </c>
      <c r="I147" s="48"/>
      <c r="J147" s="91"/>
      <c r="K147" s="15"/>
    </row>
    <row r="148" spans="1:11" s="16" customFormat="1" ht="18.75" x14ac:dyDescent="0.25">
      <c r="A148" s="13">
        <f t="shared" si="9"/>
        <v>140</v>
      </c>
      <c r="B148" s="39" t="s">
        <v>185</v>
      </c>
      <c r="C148" s="39" t="s">
        <v>186</v>
      </c>
      <c r="D148" s="14" t="s">
        <v>260</v>
      </c>
      <c r="E148" s="45">
        <v>2602.0500000000002</v>
      </c>
      <c r="F148" s="61">
        <f t="shared" si="8"/>
        <v>3122.46</v>
      </c>
      <c r="G148" s="48">
        <f t="shared" si="7"/>
        <v>0</v>
      </c>
      <c r="H148" s="48">
        <f t="shared" si="6"/>
        <v>0</v>
      </c>
      <c r="I148" s="48"/>
      <c r="J148" s="91"/>
      <c r="K148" s="15"/>
    </row>
    <row r="149" spans="1:11" s="16" customFormat="1" ht="18.75" x14ac:dyDescent="0.25">
      <c r="A149" s="13">
        <f t="shared" si="9"/>
        <v>141</v>
      </c>
      <c r="B149" s="39" t="s">
        <v>185</v>
      </c>
      <c r="C149" s="39" t="s">
        <v>187</v>
      </c>
      <c r="D149" s="14" t="s">
        <v>260</v>
      </c>
      <c r="E149" s="45">
        <v>2877.05</v>
      </c>
      <c r="F149" s="61">
        <f t="shared" si="8"/>
        <v>3452.46</v>
      </c>
      <c r="G149" s="48">
        <f t="shared" si="7"/>
        <v>0</v>
      </c>
      <c r="H149" s="48">
        <f t="shared" si="6"/>
        <v>0</v>
      </c>
      <c r="I149" s="48"/>
      <c r="J149" s="91"/>
      <c r="K149" s="15"/>
    </row>
    <row r="150" spans="1:11" s="16" customFormat="1" ht="18.75" x14ac:dyDescent="0.25">
      <c r="A150" s="13">
        <f t="shared" si="9"/>
        <v>142</v>
      </c>
      <c r="B150" s="38" t="s">
        <v>188</v>
      </c>
      <c r="C150" s="39" t="s">
        <v>189</v>
      </c>
      <c r="D150" s="14" t="s">
        <v>260</v>
      </c>
      <c r="E150" s="45">
        <v>2328.15</v>
      </c>
      <c r="F150" s="61">
        <f t="shared" si="8"/>
        <v>2793.78</v>
      </c>
      <c r="G150" s="48">
        <f t="shared" si="7"/>
        <v>0</v>
      </c>
      <c r="H150" s="48">
        <f t="shared" si="6"/>
        <v>0</v>
      </c>
      <c r="I150" s="48"/>
      <c r="J150" s="91"/>
      <c r="K150" s="15"/>
    </row>
    <row r="151" spans="1:11" s="16" customFormat="1" ht="18.75" x14ac:dyDescent="0.25">
      <c r="A151" s="13">
        <f t="shared" si="9"/>
        <v>143</v>
      </c>
      <c r="B151" s="39" t="s">
        <v>190</v>
      </c>
      <c r="C151" s="39" t="s">
        <v>191</v>
      </c>
      <c r="D151" s="14" t="s">
        <v>260</v>
      </c>
      <c r="E151" s="45">
        <v>2373.8000000000002</v>
      </c>
      <c r="F151" s="61">
        <f t="shared" si="8"/>
        <v>2848.56</v>
      </c>
      <c r="G151" s="48">
        <f t="shared" si="7"/>
        <v>0</v>
      </c>
      <c r="H151" s="48">
        <f t="shared" si="6"/>
        <v>0</v>
      </c>
      <c r="I151" s="48"/>
      <c r="J151" s="91"/>
      <c r="K151" s="15"/>
    </row>
    <row r="152" spans="1:11" s="16" customFormat="1" ht="18.75" x14ac:dyDescent="0.25">
      <c r="A152" s="13">
        <f t="shared" si="9"/>
        <v>144</v>
      </c>
      <c r="B152" s="39" t="s">
        <v>192</v>
      </c>
      <c r="C152" s="39" t="s">
        <v>193</v>
      </c>
      <c r="D152" s="14" t="s">
        <v>260</v>
      </c>
      <c r="E152" s="45">
        <v>639.1</v>
      </c>
      <c r="F152" s="61">
        <f t="shared" si="8"/>
        <v>766.92</v>
      </c>
      <c r="G152" s="48">
        <f t="shared" si="7"/>
        <v>0</v>
      </c>
      <c r="H152" s="48">
        <f t="shared" si="6"/>
        <v>0</v>
      </c>
      <c r="I152" s="48"/>
      <c r="J152" s="91"/>
      <c r="K152" s="15"/>
    </row>
    <row r="153" spans="1:11" s="16" customFormat="1" ht="18.75" x14ac:dyDescent="0.25">
      <c r="A153" s="13">
        <f t="shared" si="9"/>
        <v>145</v>
      </c>
      <c r="B153" s="39" t="s">
        <v>192</v>
      </c>
      <c r="C153" s="39" t="s">
        <v>194</v>
      </c>
      <c r="D153" s="14" t="s">
        <v>260</v>
      </c>
      <c r="E153" s="45">
        <v>365.20000000000005</v>
      </c>
      <c r="F153" s="61">
        <f t="shared" si="8"/>
        <v>438.24000000000007</v>
      </c>
      <c r="G153" s="48">
        <f t="shared" si="7"/>
        <v>0</v>
      </c>
      <c r="H153" s="48">
        <f t="shared" si="6"/>
        <v>0</v>
      </c>
      <c r="I153" s="48"/>
      <c r="J153" s="91"/>
      <c r="K153" s="15"/>
    </row>
    <row r="154" spans="1:11" s="16" customFormat="1" ht="18.75" x14ac:dyDescent="0.25">
      <c r="A154" s="13">
        <f t="shared" si="9"/>
        <v>146</v>
      </c>
      <c r="B154" s="39" t="s">
        <v>192</v>
      </c>
      <c r="C154" s="39" t="s">
        <v>195</v>
      </c>
      <c r="D154" s="14" t="s">
        <v>260</v>
      </c>
      <c r="E154" s="45">
        <v>410.85</v>
      </c>
      <c r="F154" s="61">
        <f t="shared" si="8"/>
        <v>493.02</v>
      </c>
      <c r="G154" s="48">
        <f t="shared" si="7"/>
        <v>0</v>
      </c>
      <c r="H154" s="48">
        <f t="shared" si="6"/>
        <v>0</v>
      </c>
      <c r="I154" s="48"/>
      <c r="J154" s="91"/>
      <c r="K154" s="15"/>
    </row>
    <row r="155" spans="1:11" s="16" customFormat="1" ht="18.75" x14ac:dyDescent="0.25">
      <c r="A155" s="13">
        <f t="shared" si="9"/>
        <v>147</v>
      </c>
      <c r="B155" s="39" t="s">
        <v>196</v>
      </c>
      <c r="C155" s="39" t="s">
        <v>197</v>
      </c>
      <c r="D155" s="14" t="s">
        <v>260</v>
      </c>
      <c r="E155" s="45">
        <v>1004.3000000000001</v>
      </c>
      <c r="F155" s="61">
        <f t="shared" si="8"/>
        <v>1205.1600000000001</v>
      </c>
      <c r="G155" s="48">
        <f t="shared" si="7"/>
        <v>0</v>
      </c>
      <c r="H155" s="48">
        <f t="shared" si="6"/>
        <v>0</v>
      </c>
      <c r="I155" s="48"/>
      <c r="J155" s="91"/>
      <c r="K155" s="15"/>
    </row>
    <row r="156" spans="1:11" s="16" customFormat="1" ht="18.75" x14ac:dyDescent="0.25">
      <c r="A156" s="13">
        <f t="shared" si="9"/>
        <v>148</v>
      </c>
      <c r="B156" s="39" t="s">
        <v>198</v>
      </c>
      <c r="C156" s="39" t="s">
        <v>199</v>
      </c>
      <c r="D156" s="14" t="s">
        <v>260</v>
      </c>
      <c r="E156" s="45">
        <v>2145.5500000000002</v>
      </c>
      <c r="F156" s="61">
        <f t="shared" si="8"/>
        <v>2574.6600000000003</v>
      </c>
      <c r="G156" s="48">
        <f t="shared" si="7"/>
        <v>0</v>
      </c>
      <c r="H156" s="48">
        <f t="shared" si="6"/>
        <v>0</v>
      </c>
      <c r="I156" s="48"/>
      <c r="J156" s="91"/>
      <c r="K156" s="15"/>
    </row>
    <row r="157" spans="1:11" s="16" customFormat="1" ht="18.75" x14ac:dyDescent="0.25">
      <c r="A157" s="13">
        <f t="shared" si="9"/>
        <v>149</v>
      </c>
      <c r="B157" s="39" t="s">
        <v>200</v>
      </c>
      <c r="C157" s="39" t="s">
        <v>201</v>
      </c>
      <c r="D157" s="14" t="s">
        <v>260</v>
      </c>
      <c r="E157" s="45">
        <v>1095.6000000000001</v>
      </c>
      <c r="F157" s="61">
        <f t="shared" si="8"/>
        <v>1314.72</v>
      </c>
      <c r="G157" s="48">
        <f t="shared" si="7"/>
        <v>0</v>
      </c>
      <c r="H157" s="48">
        <f t="shared" si="6"/>
        <v>0</v>
      </c>
      <c r="I157" s="48"/>
      <c r="J157" s="91"/>
      <c r="K157" s="15"/>
    </row>
    <row r="158" spans="1:11" s="16" customFormat="1" ht="18.75" x14ac:dyDescent="0.25">
      <c r="A158" s="13">
        <f t="shared" si="9"/>
        <v>150</v>
      </c>
      <c r="B158" s="38" t="s">
        <v>202</v>
      </c>
      <c r="C158" s="39" t="s">
        <v>203</v>
      </c>
      <c r="D158" s="14" t="s">
        <v>260</v>
      </c>
      <c r="E158" s="45">
        <v>34694</v>
      </c>
      <c r="F158" s="61">
        <f t="shared" si="8"/>
        <v>41632.799999999996</v>
      </c>
      <c r="G158" s="48">
        <f t="shared" si="7"/>
        <v>0</v>
      </c>
      <c r="H158" s="48">
        <f t="shared" si="6"/>
        <v>0</v>
      </c>
      <c r="I158" s="48"/>
      <c r="J158" s="91"/>
      <c r="K158" s="15"/>
    </row>
    <row r="159" spans="1:11" s="16" customFormat="1" ht="18.75" x14ac:dyDescent="0.25">
      <c r="A159" s="13">
        <f t="shared" si="9"/>
        <v>151</v>
      </c>
      <c r="B159" s="38" t="s">
        <v>204</v>
      </c>
      <c r="C159" s="39" t="s">
        <v>205</v>
      </c>
      <c r="D159" s="14" t="s">
        <v>260</v>
      </c>
      <c r="E159" s="45">
        <v>17210.050000000003</v>
      </c>
      <c r="F159" s="61">
        <f t="shared" si="8"/>
        <v>20652.060000000001</v>
      </c>
      <c r="G159" s="48">
        <f t="shared" si="7"/>
        <v>0</v>
      </c>
      <c r="H159" s="48">
        <f t="shared" si="6"/>
        <v>0</v>
      </c>
      <c r="I159" s="48"/>
      <c r="J159" s="91"/>
      <c r="K159" s="15"/>
    </row>
    <row r="160" spans="1:11" s="16" customFormat="1" ht="18.75" x14ac:dyDescent="0.25">
      <c r="A160" s="13">
        <f t="shared" si="9"/>
        <v>152</v>
      </c>
      <c r="B160" s="39" t="s">
        <v>206</v>
      </c>
      <c r="C160" s="39" t="s">
        <v>207</v>
      </c>
      <c r="D160" s="14" t="s">
        <v>260</v>
      </c>
      <c r="E160" s="45">
        <v>109.56</v>
      </c>
      <c r="F160" s="61">
        <f t="shared" si="8"/>
        <v>131.47200000000001</v>
      </c>
      <c r="G160" s="48">
        <f t="shared" si="7"/>
        <v>0</v>
      </c>
      <c r="H160" s="48">
        <f t="shared" si="6"/>
        <v>0</v>
      </c>
      <c r="I160" s="48"/>
      <c r="J160" s="91"/>
      <c r="K160" s="15"/>
    </row>
    <row r="161" spans="1:11" s="16" customFormat="1" ht="18.75" x14ac:dyDescent="0.25">
      <c r="A161" s="13">
        <f t="shared" si="9"/>
        <v>153</v>
      </c>
      <c r="B161" s="39" t="s">
        <v>208</v>
      </c>
      <c r="C161" s="39" t="s">
        <v>209</v>
      </c>
      <c r="D161" s="14" t="s">
        <v>260</v>
      </c>
      <c r="E161" s="45">
        <v>5751.9000000000005</v>
      </c>
      <c r="F161" s="61">
        <f t="shared" si="8"/>
        <v>6902.2800000000007</v>
      </c>
      <c r="G161" s="48">
        <f t="shared" si="7"/>
        <v>0</v>
      </c>
      <c r="H161" s="48">
        <f t="shared" si="6"/>
        <v>0</v>
      </c>
      <c r="I161" s="48"/>
      <c r="J161" s="91"/>
      <c r="K161" s="15"/>
    </row>
    <row r="162" spans="1:11" s="16" customFormat="1" ht="18.75" x14ac:dyDescent="0.25">
      <c r="A162" s="13">
        <f t="shared" si="9"/>
        <v>154</v>
      </c>
      <c r="B162" s="39" t="s">
        <v>210</v>
      </c>
      <c r="C162" s="39" t="s">
        <v>211</v>
      </c>
      <c r="D162" s="14" t="s">
        <v>260</v>
      </c>
      <c r="E162" s="45">
        <v>3560.7000000000003</v>
      </c>
      <c r="F162" s="61">
        <f t="shared" si="8"/>
        <v>4272.84</v>
      </c>
      <c r="G162" s="48">
        <f t="shared" si="7"/>
        <v>0</v>
      </c>
      <c r="H162" s="48">
        <f t="shared" si="6"/>
        <v>0</v>
      </c>
      <c r="I162" s="48"/>
      <c r="J162" s="91"/>
      <c r="K162" s="15"/>
    </row>
    <row r="163" spans="1:11" s="16" customFormat="1" ht="18.75" x14ac:dyDescent="0.25">
      <c r="A163" s="13">
        <f t="shared" si="9"/>
        <v>155</v>
      </c>
      <c r="B163" s="39" t="s">
        <v>212</v>
      </c>
      <c r="C163" s="39" t="s">
        <v>213</v>
      </c>
      <c r="D163" s="14" t="s">
        <v>260</v>
      </c>
      <c r="E163" s="45">
        <v>1917.3000000000002</v>
      </c>
      <c r="F163" s="61">
        <f t="shared" si="8"/>
        <v>2300.7600000000002</v>
      </c>
      <c r="G163" s="48">
        <f t="shared" si="7"/>
        <v>0</v>
      </c>
      <c r="H163" s="48">
        <f t="shared" si="6"/>
        <v>0</v>
      </c>
      <c r="I163" s="48"/>
      <c r="J163" s="91"/>
      <c r="K163" s="15"/>
    </row>
    <row r="164" spans="1:11" s="16" customFormat="1" ht="18.75" x14ac:dyDescent="0.25">
      <c r="A164" s="13">
        <f t="shared" si="9"/>
        <v>156</v>
      </c>
      <c r="B164" s="39" t="s">
        <v>214</v>
      </c>
      <c r="C164" s="39" t="s">
        <v>215</v>
      </c>
      <c r="D164" s="14" t="s">
        <v>260</v>
      </c>
      <c r="E164" s="45">
        <v>958.65000000000009</v>
      </c>
      <c r="F164" s="61">
        <f t="shared" si="8"/>
        <v>1150.3800000000001</v>
      </c>
      <c r="G164" s="48">
        <f t="shared" si="7"/>
        <v>0</v>
      </c>
      <c r="H164" s="48">
        <f t="shared" si="6"/>
        <v>0</v>
      </c>
      <c r="I164" s="48"/>
      <c r="J164" s="91"/>
      <c r="K164" s="15"/>
    </row>
    <row r="165" spans="1:11" s="16" customFormat="1" ht="25.5" x14ac:dyDescent="0.25">
      <c r="A165" s="13">
        <f t="shared" si="9"/>
        <v>157</v>
      </c>
      <c r="B165" s="39" t="s">
        <v>216</v>
      </c>
      <c r="C165" s="39"/>
      <c r="D165" s="14" t="s">
        <v>260</v>
      </c>
      <c r="E165" s="45">
        <v>31.955000000000002</v>
      </c>
      <c r="F165" s="61">
        <f t="shared" si="8"/>
        <v>38.346000000000004</v>
      </c>
      <c r="G165" s="48">
        <f t="shared" si="7"/>
        <v>0</v>
      </c>
      <c r="H165" s="48">
        <f t="shared" si="6"/>
        <v>0</v>
      </c>
      <c r="I165" s="48"/>
      <c r="J165" s="91"/>
      <c r="K165" s="15"/>
    </row>
    <row r="166" spans="1:11" s="16" customFormat="1" ht="25.5" x14ac:dyDescent="0.25">
      <c r="A166" s="13">
        <f t="shared" si="9"/>
        <v>158</v>
      </c>
      <c r="B166" s="39" t="s">
        <v>217</v>
      </c>
      <c r="C166" s="39"/>
      <c r="D166" s="14" t="s">
        <v>260</v>
      </c>
      <c r="E166" s="45">
        <v>68.475000000000009</v>
      </c>
      <c r="F166" s="61">
        <f t="shared" si="8"/>
        <v>82.17</v>
      </c>
      <c r="G166" s="48">
        <f t="shared" si="7"/>
        <v>0</v>
      </c>
      <c r="H166" s="48">
        <f t="shared" si="6"/>
        <v>0</v>
      </c>
      <c r="I166" s="48"/>
      <c r="J166" s="91"/>
      <c r="K166" s="15"/>
    </row>
    <row r="167" spans="1:11" s="16" customFormat="1" ht="25.5" x14ac:dyDescent="0.25">
      <c r="A167" s="13">
        <f t="shared" si="9"/>
        <v>159</v>
      </c>
      <c r="B167" s="39" t="s">
        <v>218</v>
      </c>
      <c r="C167" s="39"/>
      <c r="D167" s="14" t="s">
        <v>260</v>
      </c>
      <c r="E167" s="45">
        <v>63.910000000000004</v>
      </c>
      <c r="F167" s="61">
        <f t="shared" si="8"/>
        <v>76.692000000000007</v>
      </c>
      <c r="G167" s="48">
        <f t="shared" si="7"/>
        <v>0</v>
      </c>
      <c r="H167" s="48">
        <f t="shared" si="6"/>
        <v>0</v>
      </c>
      <c r="I167" s="48"/>
      <c r="J167" s="91"/>
      <c r="K167" s="15"/>
    </row>
    <row r="168" spans="1:11" s="16" customFormat="1" ht="25.5" x14ac:dyDescent="0.25">
      <c r="A168" s="13">
        <f t="shared" si="9"/>
        <v>160</v>
      </c>
      <c r="B168" s="39" t="s">
        <v>219</v>
      </c>
      <c r="C168" s="39"/>
      <c r="D168" s="14" t="s">
        <v>260</v>
      </c>
      <c r="E168" s="45">
        <v>82.170000000000016</v>
      </c>
      <c r="F168" s="61">
        <f t="shared" si="8"/>
        <v>98.604000000000013</v>
      </c>
      <c r="G168" s="48">
        <f t="shared" si="7"/>
        <v>0</v>
      </c>
      <c r="H168" s="48">
        <f t="shared" si="6"/>
        <v>0</v>
      </c>
      <c r="I168" s="48"/>
      <c r="J168" s="91"/>
      <c r="K168" s="15"/>
    </row>
    <row r="169" spans="1:11" s="16" customFormat="1" ht="25.5" x14ac:dyDescent="0.25">
      <c r="A169" s="13">
        <f t="shared" si="9"/>
        <v>161</v>
      </c>
      <c r="B169" s="39" t="s">
        <v>220</v>
      </c>
      <c r="C169" s="39"/>
      <c r="D169" s="14" t="s">
        <v>260</v>
      </c>
      <c r="E169" s="45">
        <v>54.78</v>
      </c>
      <c r="F169" s="61">
        <f t="shared" si="8"/>
        <v>65.736000000000004</v>
      </c>
      <c r="G169" s="48">
        <f t="shared" si="7"/>
        <v>0</v>
      </c>
      <c r="H169" s="48">
        <f t="shared" si="6"/>
        <v>0</v>
      </c>
      <c r="I169" s="48"/>
      <c r="J169" s="91"/>
      <c r="K169" s="15"/>
    </row>
    <row r="170" spans="1:11" s="16" customFormat="1" ht="25.5" x14ac:dyDescent="0.25">
      <c r="A170" s="13">
        <f t="shared" si="9"/>
        <v>162</v>
      </c>
      <c r="B170" s="39" t="s">
        <v>221</v>
      </c>
      <c r="C170" s="39"/>
      <c r="D170" s="14" t="s">
        <v>260</v>
      </c>
      <c r="E170" s="45">
        <v>41.085000000000008</v>
      </c>
      <c r="F170" s="61">
        <f t="shared" si="8"/>
        <v>49.302000000000007</v>
      </c>
      <c r="G170" s="48">
        <f t="shared" si="7"/>
        <v>0</v>
      </c>
      <c r="H170" s="48">
        <f t="shared" si="6"/>
        <v>0</v>
      </c>
      <c r="I170" s="48"/>
      <c r="J170" s="91"/>
      <c r="K170" s="15"/>
    </row>
    <row r="171" spans="1:11" s="16" customFormat="1" ht="25.5" x14ac:dyDescent="0.25">
      <c r="A171" s="13">
        <f t="shared" si="9"/>
        <v>163</v>
      </c>
      <c r="B171" s="39" t="s">
        <v>222</v>
      </c>
      <c r="C171" s="39"/>
      <c r="D171" s="14" t="s">
        <v>260</v>
      </c>
      <c r="E171" s="45">
        <v>136.95000000000002</v>
      </c>
      <c r="F171" s="61">
        <f t="shared" si="8"/>
        <v>164.34</v>
      </c>
      <c r="G171" s="48">
        <f t="shared" si="7"/>
        <v>0</v>
      </c>
      <c r="H171" s="48">
        <f t="shared" si="6"/>
        <v>0</v>
      </c>
      <c r="I171" s="48"/>
      <c r="J171" s="91"/>
      <c r="K171" s="15"/>
    </row>
    <row r="172" spans="1:11" s="16" customFormat="1" ht="25.5" x14ac:dyDescent="0.25">
      <c r="A172" s="13">
        <f t="shared" si="9"/>
        <v>164</v>
      </c>
      <c r="B172" s="39" t="s">
        <v>223</v>
      </c>
      <c r="C172" s="39"/>
      <c r="D172" s="14" t="s">
        <v>260</v>
      </c>
      <c r="E172" s="45">
        <v>123.25500000000001</v>
      </c>
      <c r="F172" s="61">
        <f t="shared" si="8"/>
        <v>147.90600000000001</v>
      </c>
      <c r="G172" s="48">
        <f t="shared" si="7"/>
        <v>0</v>
      </c>
      <c r="H172" s="48">
        <f t="shared" si="6"/>
        <v>0</v>
      </c>
      <c r="I172" s="48"/>
      <c r="J172" s="91"/>
      <c r="K172" s="15"/>
    </row>
    <row r="173" spans="1:11" s="16" customFormat="1" ht="18.75" x14ac:dyDescent="0.25">
      <c r="A173" s="13">
        <f t="shared" si="9"/>
        <v>165</v>
      </c>
      <c r="B173" s="39" t="s">
        <v>224</v>
      </c>
      <c r="C173" s="39" t="s">
        <v>123</v>
      </c>
      <c r="D173" s="14" t="s">
        <v>260</v>
      </c>
      <c r="E173" s="45">
        <v>1460.8000000000002</v>
      </c>
      <c r="F173" s="61">
        <f t="shared" si="8"/>
        <v>1752.9600000000003</v>
      </c>
      <c r="G173" s="48">
        <f t="shared" si="7"/>
        <v>0</v>
      </c>
      <c r="H173" s="48">
        <f t="shared" si="6"/>
        <v>0</v>
      </c>
      <c r="I173" s="48"/>
      <c r="J173" s="91"/>
      <c r="K173" s="15"/>
    </row>
    <row r="174" spans="1:11" s="16" customFormat="1" ht="25.5" x14ac:dyDescent="0.25">
      <c r="A174" s="13">
        <f t="shared" si="9"/>
        <v>166</v>
      </c>
      <c r="B174" s="39" t="s">
        <v>225</v>
      </c>
      <c r="C174" s="39"/>
      <c r="D174" s="14" t="s">
        <v>260</v>
      </c>
      <c r="E174" s="45">
        <v>68.475000000000009</v>
      </c>
      <c r="F174" s="61">
        <f t="shared" si="8"/>
        <v>82.17</v>
      </c>
      <c r="G174" s="48">
        <f t="shared" si="7"/>
        <v>0</v>
      </c>
      <c r="H174" s="48">
        <f t="shared" si="6"/>
        <v>0</v>
      </c>
      <c r="I174" s="48"/>
      <c r="J174" s="91"/>
      <c r="K174" s="15"/>
    </row>
    <row r="175" spans="1:11" s="16" customFormat="1" ht="18.75" x14ac:dyDescent="0.25">
      <c r="A175" s="13">
        <f t="shared" si="9"/>
        <v>167</v>
      </c>
      <c r="B175" s="39" t="s">
        <v>226</v>
      </c>
      <c r="C175" s="39"/>
      <c r="D175" s="14" t="s">
        <v>260</v>
      </c>
      <c r="E175" s="45">
        <v>31.955000000000002</v>
      </c>
      <c r="F175" s="61">
        <f t="shared" si="8"/>
        <v>38.346000000000004</v>
      </c>
      <c r="G175" s="48">
        <f t="shared" si="7"/>
        <v>0</v>
      </c>
      <c r="H175" s="48">
        <f t="shared" si="6"/>
        <v>0</v>
      </c>
      <c r="I175" s="48"/>
      <c r="J175" s="91"/>
      <c r="K175" s="15"/>
    </row>
    <row r="176" spans="1:11" s="16" customFormat="1" ht="18.75" x14ac:dyDescent="0.25">
      <c r="A176" s="13">
        <f t="shared" si="9"/>
        <v>168</v>
      </c>
      <c r="B176" s="39" t="s">
        <v>227</v>
      </c>
      <c r="C176" s="39"/>
      <c r="D176" s="14" t="s">
        <v>260</v>
      </c>
      <c r="E176" s="45">
        <v>68.475000000000009</v>
      </c>
      <c r="F176" s="61">
        <f t="shared" si="8"/>
        <v>82.17</v>
      </c>
      <c r="G176" s="48">
        <f t="shared" si="7"/>
        <v>0</v>
      </c>
      <c r="H176" s="48">
        <f t="shared" si="6"/>
        <v>0</v>
      </c>
      <c r="I176" s="48"/>
      <c r="J176" s="91"/>
      <c r="K176" s="15"/>
    </row>
    <row r="177" spans="1:11" s="16" customFormat="1" ht="18.75" x14ac:dyDescent="0.25">
      <c r="A177" s="13">
        <f t="shared" si="9"/>
        <v>169</v>
      </c>
      <c r="B177" s="39" t="s">
        <v>228</v>
      </c>
      <c r="C177" s="39"/>
      <c r="D177" s="14" t="s">
        <v>260</v>
      </c>
      <c r="E177" s="45">
        <v>68.475000000000009</v>
      </c>
      <c r="F177" s="61">
        <f t="shared" si="8"/>
        <v>82.17</v>
      </c>
      <c r="G177" s="48">
        <f t="shared" si="7"/>
        <v>0</v>
      </c>
      <c r="H177" s="48">
        <f t="shared" si="6"/>
        <v>0</v>
      </c>
      <c r="I177" s="48"/>
      <c r="J177" s="91"/>
      <c r="K177" s="15"/>
    </row>
    <row r="178" spans="1:11" s="16" customFormat="1" ht="18.75" x14ac:dyDescent="0.25">
      <c r="A178" s="13">
        <f t="shared" si="9"/>
        <v>170</v>
      </c>
      <c r="B178" s="39" t="s">
        <v>229</v>
      </c>
      <c r="C178" s="39"/>
      <c r="D178" s="14" t="s">
        <v>260</v>
      </c>
      <c r="E178" s="45">
        <v>82.170000000000016</v>
      </c>
      <c r="F178" s="61">
        <f t="shared" si="8"/>
        <v>98.604000000000013</v>
      </c>
      <c r="G178" s="48">
        <f t="shared" si="7"/>
        <v>0</v>
      </c>
      <c r="H178" s="48">
        <f t="shared" si="6"/>
        <v>0</v>
      </c>
      <c r="I178" s="48"/>
      <c r="J178" s="91"/>
      <c r="K178" s="15"/>
    </row>
    <row r="179" spans="1:11" s="16" customFormat="1" ht="18.75" x14ac:dyDescent="0.25">
      <c r="A179" s="13">
        <f t="shared" si="9"/>
        <v>171</v>
      </c>
      <c r="B179" s="39" t="s">
        <v>230</v>
      </c>
      <c r="C179" s="39" t="s">
        <v>231</v>
      </c>
      <c r="D179" s="14" t="s">
        <v>260</v>
      </c>
      <c r="E179" s="45">
        <v>3743.3</v>
      </c>
      <c r="F179" s="61">
        <f t="shared" si="8"/>
        <v>4491.96</v>
      </c>
      <c r="G179" s="48">
        <f t="shared" si="7"/>
        <v>0</v>
      </c>
      <c r="H179" s="48">
        <f t="shared" si="6"/>
        <v>0</v>
      </c>
      <c r="I179" s="48"/>
      <c r="J179" s="91"/>
      <c r="K179" s="15"/>
    </row>
    <row r="180" spans="1:11" s="16" customFormat="1" ht="18.75" x14ac:dyDescent="0.25">
      <c r="A180" s="13">
        <f t="shared" si="9"/>
        <v>172</v>
      </c>
      <c r="B180" s="39" t="s">
        <v>232</v>
      </c>
      <c r="C180" s="39" t="s">
        <v>233</v>
      </c>
      <c r="D180" s="14" t="s">
        <v>260</v>
      </c>
      <c r="E180" s="45">
        <v>410.85</v>
      </c>
      <c r="F180" s="61">
        <f t="shared" si="8"/>
        <v>493.02</v>
      </c>
      <c r="G180" s="48">
        <f t="shared" si="7"/>
        <v>0</v>
      </c>
      <c r="H180" s="48">
        <f t="shared" si="6"/>
        <v>0</v>
      </c>
      <c r="I180" s="48"/>
      <c r="J180" s="91"/>
      <c r="K180" s="15"/>
    </row>
    <row r="181" spans="1:11" s="16" customFormat="1" ht="18.75" x14ac:dyDescent="0.25">
      <c r="A181" s="13">
        <f t="shared" si="9"/>
        <v>173</v>
      </c>
      <c r="B181" s="39" t="s">
        <v>232</v>
      </c>
      <c r="C181" s="39" t="s">
        <v>234</v>
      </c>
      <c r="D181" s="14" t="s">
        <v>260</v>
      </c>
      <c r="E181" s="45">
        <v>319.55</v>
      </c>
      <c r="F181" s="61">
        <f t="shared" si="8"/>
        <v>383.46</v>
      </c>
      <c r="G181" s="48">
        <f t="shared" si="7"/>
        <v>0</v>
      </c>
      <c r="H181" s="48">
        <f t="shared" si="6"/>
        <v>0</v>
      </c>
      <c r="I181" s="48"/>
      <c r="J181" s="91"/>
      <c r="K181" s="15"/>
    </row>
    <row r="182" spans="1:11" s="16" customFormat="1" ht="18.75" x14ac:dyDescent="0.25">
      <c r="A182" s="13">
        <f t="shared" si="9"/>
        <v>174</v>
      </c>
      <c r="B182" s="38" t="s">
        <v>232</v>
      </c>
      <c r="C182" s="39" t="s">
        <v>235</v>
      </c>
      <c r="D182" s="14" t="s">
        <v>260</v>
      </c>
      <c r="E182" s="45">
        <v>82.170000000000016</v>
      </c>
      <c r="F182" s="61">
        <f t="shared" si="8"/>
        <v>98.604000000000013</v>
      </c>
      <c r="G182" s="48">
        <f t="shared" si="7"/>
        <v>0</v>
      </c>
      <c r="H182" s="48">
        <f t="shared" si="6"/>
        <v>0</v>
      </c>
      <c r="I182" s="48"/>
      <c r="J182" s="91"/>
      <c r="K182" s="15"/>
    </row>
    <row r="183" spans="1:11" s="16" customFormat="1" ht="18.75" x14ac:dyDescent="0.25">
      <c r="A183" s="13">
        <f t="shared" si="9"/>
        <v>175</v>
      </c>
      <c r="B183" s="38" t="s">
        <v>236</v>
      </c>
      <c r="C183" s="39" t="s">
        <v>237</v>
      </c>
      <c r="D183" s="14" t="s">
        <v>260</v>
      </c>
      <c r="E183" s="45">
        <v>273.90000000000003</v>
      </c>
      <c r="F183" s="61">
        <f t="shared" si="8"/>
        <v>328.68</v>
      </c>
      <c r="G183" s="48">
        <f t="shared" si="7"/>
        <v>0</v>
      </c>
      <c r="H183" s="48">
        <f t="shared" si="6"/>
        <v>0</v>
      </c>
      <c r="I183" s="48"/>
      <c r="J183" s="91"/>
      <c r="K183" s="15"/>
    </row>
    <row r="184" spans="1:11" s="16" customFormat="1" ht="18.75" x14ac:dyDescent="0.25">
      <c r="A184" s="13">
        <f t="shared" si="9"/>
        <v>176</v>
      </c>
      <c r="B184" s="38" t="s">
        <v>238</v>
      </c>
      <c r="C184" s="39" t="s">
        <v>239</v>
      </c>
      <c r="D184" s="14" t="s">
        <v>260</v>
      </c>
      <c r="E184" s="45">
        <v>2967.2500000000005</v>
      </c>
      <c r="F184" s="61">
        <f t="shared" si="8"/>
        <v>3560.7000000000003</v>
      </c>
      <c r="G184" s="48">
        <f t="shared" si="7"/>
        <v>0</v>
      </c>
      <c r="H184" s="48">
        <f t="shared" si="6"/>
        <v>0</v>
      </c>
      <c r="I184" s="48"/>
      <c r="J184" s="91"/>
      <c r="K184" s="15"/>
    </row>
    <row r="185" spans="1:11" s="16" customFormat="1" ht="18.75" x14ac:dyDescent="0.25">
      <c r="A185" s="13">
        <f t="shared" si="9"/>
        <v>177</v>
      </c>
      <c r="B185" s="38" t="s">
        <v>240</v>
      </c>
      <c r="C185" s="39" t="s">
        <v>241</v>
      </c>
      <c r="D185" s="14" t="s">
        <v>260</v>
      </c>
      <c r="E185" s="45">
        <v>13055.900000000001</v>
      </c>
      <c r="F185" s="61">
        <f t="shared" si="8"/>
        <v>15667.080000000002</v>
      </c>
      <c r="G185" s="48">
        <f t="shared" si="7"/>
        <v>0</v>
      </c>
      <c r="H185" s="48">
        <f t="shared" si="6"/>
        <v>0</v>
      </c>
      <c r="I185" s="48"/>
      <c r="J185" s="91"/>
      <c r="K185" s="15"/>
    </row>
    <row r="186" spans="1:11" s="16" customFormat="1" ht="25.5" x14ac:dyDescent="0.25">
      <c r="A186" s="13">
        <f t="shared" si="9"/>
        <v>178</v>
      </c>
      <c r="B186" s="39" t="s">
        <v>242</v>
      </c>
      <c r="C186" s="39" t="s">
        <v>243</v>
      </c>
      <c r="D186" s="14" t="s">
        <v>260</v>
      </c>
      <c r="E186" s="45">
        <v>3560.7000000000003</v>
      </c>
      <c r="F186" s="61">
        <f t="shared" si="8"/>
        <v>4272.84</v>
      </c>
      <c r="G186" s="48">
        <f t="shared" si="7"/>
        <v>0</v>
      </c>
      <c r="H186" s="48">
        <f t="shared" si="6"/>
        <v>0</v>
      </c>
      <c r="I186" s="48"/>
      <c r="J186" s="91"/>
      <c r="K186" s="15"/>
    </row>
    <row r="187" spans="1:11" s="16" customFormat="1" ht="25.5" x14ac:dyDescent="0.25">
      <c r="A187" s="13">
        <f t="shared" si="9"/>
        <v>179</v>
      </c>
      <c r="B187" s="38" t="s">
        <v>244</v>
      </c>
      <c r="C187" s="39" t="s">
        <v>243</v>
      </c>
      <c r="D187" s="14" t="s">
        <v>260</v>
      </c>
      <c r="E187" s="45">
        <v>3469.4</v>
      </c>
      <c r="F187" s="61">
        <f t="shared" si="8"/>
        <v>4163.28</v>
      </c>
      <c r="G187" s="48">
        <f t="shared" si="7"/>
        <v>0</v>
      </c>
      <c r="H187" s="48">
        <f t="shared" si="6"/>
        <v>0</v>
      </c>
      <c r="I187" s="48"/>
      <c r="J187" s="91"/>
      <c r="K187" s="15"/>
    </row>
    <row r="188" spans="1:11" s="16" customFormat="1" ht="18.75" x14ac:dyDescent="0.25">
      <c r="A188" s="13">
        <f t="shared" si="9"/>
        <v>180</v>
      </c>
      <c r="B188" s="38" t="s">
        <v>245</v>
      </c>
      <c r="C188" s="39" t="s">
        <v>246</v>
      </c>
      <c r="D188" s="14" t="s">
        <v>260</v>
      </c>
      <c r="E188" s="45">
        <v>1141.25</v>
      </c>
      <c r="F188" s="61">
        <f t="shared" si="8"/>
        <v>1369.5</v>
      </c>
      <c r="G188" s="48">
        <f t="shared" si="7"/>
        <v>0</v>
      </c>
      <c r="H188" s="48">
        <f t="shared" si="6"/>
        <v>0</v>
      </c>
      <c r="I188" s="48"/>
      <c r="J188" s="91"/>
      <c r="K188" s="15"/>
    </row>
    <row r="189" spans="1:11" s="16" customFormat="1" ht="18.75" x14ac:dyDescent="0.25">
      <c r="A189" s="13">
        <f t="shared" si="9"/>
        <v>181</v>
      </c>
      <c r="B189" s="38" t="s">
        <v>247</v>
      </c>
      <c r="C189" s="39"/>
      <c r="D189" s="14" t="s">
        <v>260</v>
      </c>
      <c r="E189" s="45">
        <v>730.40000000000009</v>
      </c>
      <c r="F189" s="61">
        <f t="shared" si="8"/>
        <v>876.48000000000013</v>
      </c>
      <c r="G189" s="48">
        <f t="shared" si="7"/>
        <v>0</v>
      </c>
      <c r="H189" s="48">
        <f t="shared" ref="H189:H195" si="10">F189*$G$5</f>
        <v>0</v>
      </c>
      <c r="I189" s="48"/>
      <c r="J189" s="91"/>
      <c r="K189" s="15"/>
    </row>
    <row r="190" spans="1:11" s="16" customFormat="1" ht="18.75" x14ac:dyDescent="0.25">
      <c r="A190" s="13">
        <f t="shared" si="9"/>
        <v>182</v>
      </c>
      <c r="B190" s="39" t="s">
        <v>248</v>
      </c>
      <c r="C190" s="39" t="s">
        <v>249</v>
      </c>
      <c r="D190" s="14" t="s">
        <v>260</v>
      </c>
      <c r="E190" s="45">
        <v>830.83</v>
      </c>
      <c r="F190" s="61">
        <f t="shared" si="8"/>
        <v>996.99599999999998</v>
      </c>
      <c r="G190" s="48">
        <f t="shared" ref="G190:G195" si="11">E190*$G$5</f>
        <v>0</v>
      </c>
      <c r="H190" s="48">
        <f t="shared" si="10"/>
        <v>0</v>
      </c>
      <c r="I190" s="48"/>
      <c r="J190" s="91"/>
      <c r="K190" s="15"/>
    </row>
    <row r="191" spans="1:11" s="16" customFormat="1" ht="18.75" x14ac:dyDescent="0.2">
      <c r="A191" s="13">
        <f t="shared" si="9"/>
        <v>183</v>
      </c>
      <c r="B191" s="42" t="s">
        <v>250</v>
      </c>
      <c r="C191" s="39" t="s">
        <v>251</v>
      </c>
      <c r="D191" s="14" t="s">
        <v>260</v>
      </c>
      <c r="E191" s="58">
        <v>2373.8000000000002</v>
      </c>
      <c r="F191" s="61">
        <f t="shared" si="8"/>
        <v>2848.56</v>
      </c>
      <c r="G191" s="48">
        <f t="shared" si="11"/>
        <v>0</v>
      </c>
      <c r="H191" s="48">
        <f t="shared" si="10"/>
        <v>0</v>
      </c>
      <c r="I191" s="48"/>
      <c r="J191" s="91"/>
      <c r="K191" s="15"/>
    </row>
    <row r="192" spans="1:11" s="16" customFormat="1" ht="18.75" x14ac:dyDescent="0.2">
      <c r="A192" s="13">
        <f t="shared" si="9"/>
        <v>184</v>
      </c>
      <c r="B192" s="42" t="s">
        <v>252</v>
      </c>
      <c r="C192" s="39" t="s">
        <v>253</v>
      </c>
      <c r="D192" s="14" t="s">
        <v>260</v>
      </c>
      <c r="E192" s="58">
        <v>2373.8000000000002</v>
      </c>
      <c r="F192" s="61">
        <f t="shared" si="8"/>
        <v>2848.56</v>
      </c>
      <c r="G192" s="48">
        <f t="shared" si="11"/>
        <v>0</v>
      </c>
      <c r="H192" s="48">
        <f t="shared" si="10"/>
        <v>0</v>
      </c>
      <c r="I192" s="48"/>
      <c r="J192" s="91"/>
      <c r="K192" s="15"/>
    </row>
    <row r="193" spans="1:11" s="16" customFormat="1" ht="18.75" x14ac:dyDescent="0.2">
      <c r="A193" s="13">
        <f t="shared" si="9"/>
        <v>185</v>
      </c>
      <c r="B193" s="42" t="s">
        <v>254</v>
      </c>
      <c r="C193" s="39" t="s">
        <v>255</v>
      </c>
      <c r="D193" s="14" t="s">
        <v>260</v>
      </c>
      <c r="E193" s="58">
        <v>830.83</v>
      </c>
      <c r="F193" s="61">
        <f t="shared" si="8"/>
        <v>996.99599999999998</v>
      </c>
      <c r="G193" s="48">
        <f t="shared" si="11"/>
        <v>0</v>
      </c>
      <c r="H193" s="48">
        <f t="shared" si="10"/>
        <v>0</v>
      </c>
      <c r="I193" s="48"/>
      <c r="J193" s="91"/>
      <c r="K193" s="15"/>
    </row>
    <row r="194" spans="1:11" s="16" customFormat="1" ht="18.75" x14ac:dyDescent="0.25">
      <c r="A194" s="13">
        <f t="shared" si="9"/>
        <v>186</v>
      </c>
      <c r="B194" s="43" t="s">
        <v>254</v>
      </c>
      <c r="C194" s="44" t="s">
        <v>256</v>
      </c>
      <c r="D194" s="14" t="s">
        <v>260</v>
      </c>
      <c r="E194" s="45">
        <v>593.45000000000005</v>
      </c>
      <c r="F194" s="61">
        <f t="shared" si="8"/>
        <v>712.14</v>
      </c>
      <c r="G194" s="48">
        <f t="shared" si="11"/>
        <v>0</v>
      </c>
      <c r="H194" s="48">
        <f t="shared" si="10"/>
        <v>0</v>
      </c>
      <c r="I194" s="48"/>
      <c r="J194" s="91"/>
      <c r="K194" s="15"/>
    </row>
    <row r="195" spans="1:11" s="16" customFormat="1" ht="18.75" x14ac:dyDescent="0.25">
      <c r="A195" s="13">
        <f t="shared" si="9"/>
        <v>187</v>
      </c>
      <c r="B195" s="43" t="s">
        <v>257</v>
      </c>
      <c r="C195" s="44" t="s">
        <v>258</v>
      </c>
      <c r="D195" s="14" t="s">
        <v>260</v>
      </c>
      <c r="E195" s="45">
        <v>776.05000000000007</v>
      </c>
      <c r="F195" s="61">
        <f t="shared" si="8"/>
        <v>931.26</v>
      </c>
      <c r="G195" s="48">
        <f t="shared" si="11"/>
        <v>0</v>
      </c>
      <c r="H195" s="48">
        <f t="shared" si="10"/>
        <v>0</v>
      </c>
      <c r="I195" s="48"/>
      <c r="J195" s="91"/>
      <c r="K195" s="15"/>
    </row>
    <row r="196" spans="1:11" s="16" customFormat="1" ht="18.75" x14ac:dyDescent="0.25">
      <c r="A196" s="92"/>
      <c r="B196" s="93"/>
      <c r="C196" s="93"/>
      <c r="D196" s="93"/>
      <c r="E196" s="17"/>
      <c r="F196" s="18"/>
      <c r="G196" s="49"/>
      <c r="H196" s="49"/>
      <c r="I196" s="49"/>
      <c r="J196" s="91"/>
      <c r="K196" s="15"/>
    </row>
    <row r="197" spans="1:11" s="33" customFormat="1" ht="15.75" customHeight="1" x14ac:dyDescent="0.25">
      <c r="A197" s="87" t="s">
        <v>273</v>
      </c>
      <c r="B197" s="88"/>
      <c r="C197" s="88"/>
      <c r="D197" s="88"/>
      <c r="E197" s="88"/>
      <c r="F197" s="88"/>
      <c r="G197" s="88"/>
      <c r="H197" s="88"/>
      <c r="I197" s="88"/>
      <c r="J197" s="89"/>
    </row>
    <row r="198" spans="1:11" s="20" customFormat="1" ht="15.75" customHeight="1" x14ac:dyDescent="0.2">
      <c r="A198" s="84" t="s">
        <v>261</v>
      </c>
      <c r="B198" s="85"/>
      <c r="C198" s="85"/>
      <c r="D198" s="85"/>
      <c r="E198" s="85"/>
      <c r="F198" s="85"/>
      <c r="G198" s="85"/>
      <c r="H198" s="85"/>
      <c r="I198" s="85"/>
      <c r="J198" s="86"/>
      <c r="K198" s="19"/>
    </row>
    <row r="199" spans="1:11" s="22" customFormat="1" ht="45.75" customHeight="1" x14ac:dyDescent="0.25">
      <c r="A199" s="79" t="s">
        <v>2</v>
      </c>
      <c r="B199" s="80"/>
      <c r="C199" s="81" t="s">
        <v>274</v>
      </c>
      <c r="D199" s="81"/>
      <c r="E199" s="81"/>
      <c r="F199" s="81"/>
      <c r="G199" s="82"/>
      <c r="H199" s="82"/>
      <c r="I199" s="82"/>
      <c r="J199" s="83"/>
      <c r="K199" s="21"/>
    </row>
    <row r="200" spans="1:11" s="22" customFormat="1" ht="24" customHeight="1" x14ac:dyDescent="0.25">
      <c r="A200" s="79" t="s">
        <v>262</v>
      </c>
      <c r="B200" s="80"/>
      <c r="C200" s="81" t="s">
        <v>263</v>
      </c>
      <c r="D200" s="81"/>
      <c r="E200" s="81"/>
      <c r="F200" s="81"/>
      <c r="G200" s="82"/>
      <c r="H200" s="82"/>
      <c r="I200" s="82"/>
      <c r="J200" s="83"/>
      <c r="K200" s="21"/>
    </row>
    <row r="201" spans="1:11" ht="16.5" thickBot="1" x14ac:dyDescent="0.25">
      <c r="A201" s="75" t="s">
        <v>3</v>
      </c>
      <c r="B201" s="76"/>
      <c r="C201" s="77"/>
      <c r="D201" s="77"/>
      <c r="E201" s="77"/>
      <c r="F201" s="77"/>
      <c r="G201" s="77"/>
      <c r="H201" s="77"/>
      <c r="I201" s="77"/>
      <c r="J201" s="78"/>
    </row>
    <row r="203" spans="1:11" ht="49.5" customHeight="1" x14ac:dyDescent="0.2">
      <c r="A203" s="67" t="s">
        <v>272</v>
      </c>
      <c r="B203" s="66"/>
      <c r="C203" s="66"/>
      <c r="D203" s="66"/>
      <c r="E203" s="66"/>
      <c r="F203" s="66"/>
      <c r="G203" s="66"/>
      <c r="H203" s="66"/>
      <c r="I203" s="66"/>
      <c r="J203" s="66"/>
    </row>
    <row r="205" spans="1:11" ht="67.5" customHeight="1" x14ac:dyDescent="0.25">
      <c r="A205" s="68" t="s">
        <v>275</v>
      </c>
      <c r="B205" s="64"/>
      <c r="C205" s="64"/>
      <c r="D205" s="64"/>
      <c r="E205" s="64"/>
      <c r="F205" s="64"/>
      <c r="G205" s="64"/>
      <c r="H205" s="64"/>
      <c r="I205" s="64"/>
      <c r="J205" s="64"/>
    </row>
    <row r="206" spans="1:11" ht="15.75" x14ac:dyDescent="0.25">
      <c r="B206" s="26"/>
      <c r="C206" s="26"/>
      <c r="D206" s="26"/>
      <c r="E206" s="59"/>
    </row>
    <row r="207" spans="1:11" ht="73.5" customHeight="1" x14ac:dyDescent="0.25">
      <c r="A207" s="69" t="s">
        <v>276</v>
      </c>
      <c r="B207" s="70"/>
      <c r="C207" s="70"/>
      <c r="D207" s="70"/>
      <c r="E207" s="70"/>
      <c r="F207" s="70"/>
      <c r="G207" s="70"/>
      <c r="H207" s="70"/>
      <c r="I207" s="70"/>
      <c r="J207" s="70"/>
    </row>
    <row r="208" spans="1:11" ht="15.75" x14ac:dyDescent="0.25">
      <c r="B208" s="26"/>
      <c r="C208" s="26"/>
      <c r="D208" s="26"/>
      <c r="E208" s="59"/>
    </row>
    <row r="210" spans="2:3" ht="15.75" x14ac:dyDescent="0.25">
      <c r="B210" s="29"/>
      <c r="C210" s="30"/>
    </row>
    <row r="211" spans="2:3" ht="15.75" x14ac:dyDescent="0.25">
      <c r="B211" s="29"/>
      <c r="C211" s="30"/>
    </row>
    <row r="212" spans="2:3" ht="15.75" x14ac:dyDescent="0.25">
      <c r="B212" s="29"/>
      <c r="C212" s="30"/>
    </row>
    <row r="213" spans="2:3" ht="15.75" x14ac:dyDescent="0.25">
      <c r="B213" s="29"/>
      <c r="C213" s="30"/>
    </row>
  </sheetData>
  <mergeCells count="26">
    <mergeCell ref="J9:J196"/>
    <mergeCell ref="A196:D196"/>
    <mergeCell ref="G6:H6"/>
    <mergeCell ref="B4:F4"/>
    <mergeCell ref="A6:A7"/>
    <mergeCell ref="B6:B7"/>
    <mergeCell ref="C6:C7"/>
    <mergeCell ref="D6:D7"/>
    <mergeCell ref="E6:E7"/>
    <mergeCell ref="F6:F7"/>
    <mergeCell ref="A1:F1"/>
    <mergeCell ref="A3:J3"/>
    <mergeCell ref="A203:J203"/>
    <mergeCell ref="A205:J205"/>
    <mergeCell ref="A207:J207"/>
    <mergeCell ref="I6:I7"/>
    <mergeCell ref="B5:F5"/>
    <mergeCell ref="A201:B201"/>
    <mergeCell ref="C201:J201"/>
    <mergeCell ref="A199:B199"/>
    <mergeCell ref="C199:J199"/>
    <mergeCell ref="A200:B200"/>
    <mergeCell ref="C200:J200"/>
    <mergeCell ref="A198:J198"/>
    <mergeCell ref="A197:J197"/>
    <mergeCell ref="J6:J7"/>
  </mergeCells>
  <pageMargins left="0.7" right="0.7" top="0.75" bottom="0.75" header="0.3" footer="0.3"/>
  <pageSetup paperSize="9" scale="4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Фаттахов Фанис Винерович</dc:creator>
  <cp:lastModifiedBy>Данилова Татьяна Владимировна</cp:lastModifiedBy>
  <cp:lastPrinted>2018-11-16T11:14:16Z</cp:lastPrinted>
  <dcterms:created xsi:type="dcterms:W3CDTF">2016-11-18T10:16:40Z</dcterms:created>
  <dcterms:modified xsi:type="dcterms:W3CDTF">2018-11-16T11:25:57Z</dcterms:modified>
</cp:coreProperties>
</file>